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activeTab="0"/>
  </bookViews>
  <sheets>
    <sheet name="Supplier Assessment" sheetId="1" r:id="rId1"/>
    <sheet name="Assessment Scores" sheetId="2" r:id="rId2"/>
  </sheets>
  <definedNames>
    <definedName name="_xlnm.Print_Area" localSheetId="0">'Supplier Assessment'!$A$1:$J$204</definedName>
  </definedNames>
  <calcPr fullCalcOnLoad="1"/>
</workbook>
</file>

<file path=xl/comments1.xml><?xml version="1.0" encoding="utf-8"?>
<comments xmlns="http://schemas.openxmlformats.org/spreadsheetml/2006/main">
  <authors>
    <author>PC Administrator</author>
  </authors>
  <commentList>
    <comment ref="E125" authorId="0">
      <text>
        <r>
          <rPr>
            <b/>
            <sz val="14"/>
            <rFont val="Tahoma"/>
            <family val="2"/>
          </rPr>
          <t>This is in regard to our supplier's, supplier. What is the expectation given to their suppliers ?</t>
        </r>
        <r>
          <rPr>
            <sz val="12"/>
            <rFont val="Tahoma"/>
            <family val="2"/>
          </rPr>
          <t xml:space="preserve">
</t>
        </r>
        <r>
          <rPr>
            <sz val="8"/>
            <rFont val="Tahoma"/>
            <family val="2"/>
          </rPr>
          <t xml:space="preserve">
</t>
        </r>
      </text>
    </comment>
    <comment ref="B127" authorId="0">
      <text>
        <r>
          <rPr>
            <b/>
            <sz val="14"/>
            <rFont val="Tahoma"/>
            <family val="2"/>
          </rPr>
          <t>This section is to assess the relationship between the supplier and their sub-tiers.</t>
        </r>
        <r>
          <rPr>
            <sz val="12"/>
            <rFont val="Tahoma"/>
            <family val="2"/>
          </rPr>
          <t xml:space="preserve">
</t>
        </r>
      </text>
    </comment>
  </commentList>
</comments>
</file>

<file path=xl/comments2.xml><?xml version="1.0" encoding="utf-8"?>
<comments xmlns="http://schemas.openxmlformats.org/spreadsheetml/2006/main">
  <authors>
    <author>Kristin Lintelman</author>
  </authors>
  <commentList>
    <comment ref="C3" authorId="0">
      <text>
        <r>
          <rPr>
            <b/>
            <sz val="9"/>
            <rFont val="Tahoma"/>
            <family val="2"/>
          </rPr>
          <t>Kristin Lintelman:</t>
        </r>
        <r>
          <rPr>
            <sz val="9"/>
            <rFont val="Tahoma"/>
            <family val="2"/>
          </rPr>
          <t xml:space="preserve">
Calculating Senneca's Rating from previous page</t>
        </r>
      </text>
    </comment>
  </commentList>
</comments>
</file>

<file path=xl/sharedStrings.xml><?xml version="1.0" encoding="utf-8"?>
<sst xmlns="http://schemas.openxmlformats.org/spreadsheetml/2006/main" count="609" uniqueCount="458">
  <si>
    <t>Dedicated resources accountable for completion of milestones with demonstrated management reviews.</t>
  </si>
  <si>
    <t>All processes, methodologies and supporting tools are standardized.  Efforts toward simplifying processes, reducing variation and mistake proofing are showing measurable improvements.</t>
  </si>
  <si>
    <t>Maintenance is performed as symptoms develop.  A maintenance schedule exists and activities are on-time to schedule.</t>
  </si>
  <si>
    <t>Key Manufacturing procedures and work instructions are measured for effectiveness and improvements are data driven..</t>
  </si>
  <si>
    <t>Key manufacturing, engineering and purchasing  procedures and work instructions are measured for effectiveness and improvements are data driven..</t>
  </si>
  <si>
    <t>Procedure is in place for documenting internal rejects. There is minimal tracking and data being analyzed.  Defect rate is unknown or increasing</t>
  </si>
  <si>
    <t xml:space="preserve">  ISO-9001, ISO/TS-16949  or AS-9100 implementation plan is documented.  </t>
  </si>
  <si>
    <t xml:space="preserve"> ISO-9001 / ISO/TS-16949 / AS-9100 implementation plan documented with identified milestones and dates.</t>
  </si>
  <si>
    <t>Sales and Operations Planning (SOP) conducted.  Formal "pull" system initiatives with customer and sub-tier suppliers have begun.   Factory capacity planning conducted.  Inventory levels are controlled to minimize exposure.</t>
  </si>
  <si>
    <t>Fully implemented MRP11 system.  Sales &amp; Operations Planning and MRP integrated with customers and sub-tier suppliers.  Fully integrated with financial planning systems.  Pull system actively servicing customers.  Customer is proactively notified of delays which could affect finished goods delivery.</t>
  </si>
  <si>
    <t>Process Improvement Approach and Tools</t>
  </si>
  <si>
    <t>Limited inventory control.  Inventory managed on a macro level with limited accuracy on an item to item basis</t>
  </si>
  <si>
    <t>Cycle counting process exist, Inventory accuracy is &gt;75% &lt;95%.</t>
  </si>
  <si>
    <t>Cycle counting process is performed annually on all items, Inventory accuracy is &gt;95 %.</t>
  </si>
  <si>
    <t>Reconciliation process compliments cycle count process, Inventory accuracy is &gt;98%.</t>
  </si>
  <si>
    <t>Conditionally Approved (Actions maybe required)</t>
  </si>
  <si>
    <t>Direct cause analysis only. Corrective action is performed on specific defect only if requested by the customer.</t>
  </si>
  <si>
    <t>Direct and contributing cause analysis. Containment actions are identified and taken on all internal and external rejects.  Containment includes WIP, Stock, and finished product.  Documented system for customer notification of supplier escapes.</t>
  </si>
  <si>
    <t>Root cause analysis and corrective action follows a structured, documented approach (five "why's", 8D, etc).</t>
  </si>
  <si>
    <t>Evidence can be demonstrated of root cause analysis and corrective action including preventive and systemic actions.</t>
  </si>
  <si>
    <t>Procedures/work instructions are in place.  Minimal documentation recorded.  Disposition and approval authorities are undefined.</t>
  </si>
  <si>
    <t>Calibration system is current to schedule and traceable to NIST.  Quality records indicate gauges are within calibration requirements.</t>
  </si>
  <si>
    <t>Quality / Inspection planning is completed at or before manufacturing process design phase. Planning includes methods and some statistical techniques if required by the customer.  Some use and knowledge of Process FMEAs.</t>
  </si>
  <si>
    <t>Quality / Inspection planning completed at or before manufacturing process design phase. Planning includes detailed control plans, statistical techniques, MSA analysis, and Process FMEAs.</t>
  </si>
  <si>
    <t>RFQ's are evaluated by a cross functional team that gives consideration to complexity, producibility (based on data,) customers delivery needs, capacity, and price.</t>
  </si>
  <si>
    <t>Automatic dispatch system that covers all WIP.  Scheduling process exist for pull initiatives.  Sub-tier supplier's deliveries are managed.</t>
  </si>
  <si>
    <t>Execution to request dates &gt; 97.5%</t>
  </si>
  <si>
    <t>Plan for new technology and growth based on customer forecast and capacity analysis. Newer manual equipment suited to process (&gt;20% CNC).</t>
  </si>
  <si>
    <t>Housekeeping and Organization  or 5S - (Sorting, Storage, Shining, Standardizing and Sustaining)</t>
  </si>
  <si>
    <t>Preferred sub-tiers identified and utilized on a selective basis.</t>
  </si>
  <si>
    <t>Lead Time Reduction Plan Implemented Across Organization.  95% of items are less than 10 days lead time.</t>
  </si>
  <si>
    <t>Lead time reduction plan implemented across organization.  More than 95% of items are less than 5 days lead time.</t>
  </si>
  <si>
    <t>Process capability studies are used in the selection process.</t>
  </si>
  <si>
    <t>Documented process is defined that provides for supplier selection based on process capability data.</t>
  </si>
  <si>
    <t>Financial and Material Control</t>
  </si>
  <si>
    <t>Quick change devices are used.  Significant reductions have been measured and achieved.  Set-up reduction effort is institutionalized.</t>
  </si>
  <si>
    <t>Mistake proofing techniques and FMEAs are utilized.  All processes and methodologies are standardized and documented.</t>
  </si>
  <si>
    <t>Minimal set-up that does not impact production flow.   Set-up reduction effort is integrated into the process design phase.</t>
  </si>
  <si>
    <t>Many parts are processed into part families with some specific processing.</t>
  </si>
  <si>
    <t>Preventative level is  based on history and operator involvement. Unplanned downtime is being measured with documented corrective action</t>
  </si>
  <si>
    <t>Same as level 4 with measurements showing 12 month reduction in unplanned downtime.</t>
  </si>
  <si>
    <t>Quality Systems</t>
  </si>
  <si>
    <t>Internal Audit Systems</t>
  </si>
  <si>
    <t xml:space="preserve">Non-Conforming Material </t>
  </si>
  <si>
    <t>Corrective Action</t>
  </si>
  <si>
    <t>Scrap</t>
  </si>
  <si>
    <t>Calibration Control</t>
  </si>
  <si>
    <t>Quality / Inspection Planning</t>
  </si>
  <si>
    <t>Record Retention</t>
  </si>
  <si>
    <t>Contract Review</t>
  </si>
  <si>
    <t>Traceability System</t>
  </si>
  <si>
    <t>No system to maintain lot-to-lot traceability</t>
  </si>
  <si>
    <t>Senior leaders set organizational vision and values and are communicated to the workforce.</t>
  </si>
  <si>
    <t xml:space="preserve">Senior leaders' personal actions reflect a commitment to the organization's values.  Senior leaders create a sustainable organization.  Senior leaders create an environment for organizational and workforce learning. </t>
  </si>
  <si>
    <t>Communication and Organizational Performance</t>
  </si>
  <si>
    <t>Communication is top down with little or no communication evident of company performance to the workforce.</t>
  </si>
  <si>
    <t>Senior leaders communicate key decisions to mid management level.  Organizational performance metrics are posted.</t>
  </si>
  <si>
    <t>Senior leaders encourage frank, two-way communication throughout the organization.  Senior leaders communicate key decisions to the entire workforce.  Metrics are posted, current, and located strategically for visibility to all employees.</t>
  </si>
  <si>
    <t>Systems Criteria - Customer and Market Focus</t>
  </si>
  <si>
    <t xml:space="preserve">Senior leaders have an open door communication policy.  Senior leaders create a focus on action to accomplish the organization’s objectives, improve performance, and attain its vision. </t>
  </si>
  <si>
    <t>Lead time reduction plan Implemented and metrics posted across organization.  95% of items are less than 30 days lead time.</t>
  </si>
  <si>
    <t>Defects are less than 100 PPM</t>
  </si>
  <si>
    <t>Defects are 0 PPM</t>
  </si>
  <si>
    <t xml:space="preserve">On time delivery was less than 90%                                    </t>
  </si>
  <si>
    <t>Customer Relationship Building</t>
  </si>
  <si>
    <t>No evidence of strong relationships with major customers.</t>
  </si>
  <si>
    <t>Customer Satisfaction Determination</t>
  </si>
  <si>
    <t>Little or no evidence of a process for  measuring customer satisfaction, dissatisfaction, and loyalty.</t>
  </si>
  <si>
    <t>A process is in place for measuring customer satisfaction, dissatisfaction, and loyalty.</t>
  </si>
  <si>
    <t>The organization ensures that measurements capture actionable information for use in exceeding customers’ expectations resulting in future business and gaining positive referrals.</t>
  </si>
  <si>
    <t>Customer satisfaction and dissatisfaction information is used for organizational improvements.
Customers are contacted for follow up on the quality of products, services, and transactions to receive prompt and actionable feedback.</t>
  </si>
  <si>
    <t>Quality records are or can be maintained for &gt; 3 years.</t>
  </si>
  <si>
    <t>Quality records can be maintained for &gt; 3 years, and are availably upon customers request within one working day.</t>
  </si>
  <si>
    <t>Quality records are being maintained for &gt; 3 years and are availably upon customers request within one working day via electronic media (e-mail, NOT fax).</t>
  </si>
  <si>
    <t>On time delivery was between 90  -  95.9%</t>
  </si>
  <si>
    <t>On time delivery was between 96  -  97.9 %</t>
  </si>
  <si>
    <t xml:space="preserve">On time delivery was between 98 %  -  99.9 % </t>
  </si>
  <si>
    <t>Delivery was on time 100%</t>
  </si>
  <si>
    <t xml:space="preserve">  No formal plan established to reduce lead time</t>
  </si>
  <si>
    <t>Plan with metrics established and posted to attack lead time drivers</t>
  </si>
  <si>
    <t>No key business metrics are developed (Top COPQ Causes, Top Missed Delivery Causes, etc.) with supporting Corrective Action Plan.</t>
  </si>
  <si>
    <t>Key business metrics are established and posted in plant. Corrective Action Plan is initiated.</t>
  </si>
  <si>
    <t>The organization continues to evaluate the effectiveness of its workforce and leader development and learning systems.  Development opportunities include education, training, coaching, mentoring, and work-related experiences.</t>
  </si>
  <si>
    <t>Assessment of Workforce Engagement</t>
  </si>
  <si>
    <t>Little or no evidence of workforce engagement measurement.</t>
  </si>
  <si>
    <t>A process is in place to effectively identify workforce engagement.</t>
  </si>
  <si>
    <t>Formal and informal assessment methods measure and determine workforce engagement and satisfaction.</t>
  </si>
  <si>
    <t>Indicators such as workforce retention, absenteeism, grievances, safety, lessons learned, and productivity are evaluated to assess and improve workforce engagement.</t>
  </si>
  <si>
    <t xml:space="preserve">No formal training system or Human Resource plan. </t>
  </si>
  <si>
    <t>Supplier Site Assessment</t>
  </si>
  <si>
    <t>Location:</t>
  </si>
  <si>
    <t>Date:</t>
  </si>
  <si>
    <t>Assessor(s):</t>
  </si>
  <si>
    <t>Supplier Assessment:</t>
  </si>
  <si>
    <t>Total Score:</t>
  </si>
  <si>
    <t>Approved outside supplier contracted to clean parts.</t>
  </si>
  <si>
    <t>Cleaning equipment available on-site supported by PM program with capability of measuring part cleanliness (gravimetric &amp; largest particle size)</t>
  </si>
  <si>
    <t>Cleaning equipment available on-site to clean parts supported by PM program.</t>
  </si>
  <si>
    <t>Max Possible Score:</t>
  </si>
  <si>
    <t>Rating</t>
  </si>
  <si>
    <t>91 - 100%</t>
  </si>
  <si>
    <t>81 - 90%</t>
  </si>
  <si>
    <t>Fully Approved</t>
  </si>
  <si>
    <t>Total Assesment Score (%)</t>
  </si>
  <si>
    <t xml:space="preserve">Total Points = </t>
  </si>
  <si>
    <t>Rating %:</t>
  </si>
  <si>
    <t>Internal assessment audit findings are correlated to key business results to identify key opportunities for improvement in workforce engagement and business results.</t>
  </si>
  <si>
    <t>Workforce Capability and Capacity</t>
  </si>
  <si>
    <t>Little or no evidence of workforce capacity assessment.</t>
  </si>
  <si>
    <t>The organization assesses workforce capability and capacity needs, including skills, competencies, and staffing levels.</t>
  </si>
  <si>
    <t>The organization recruits, hires, places, and retains new employees and ensures that the workforce represents the diverse ideas, cultures, and thinking of the hiring community.</t>
  </si>
  <si>
    <t>Workforce Climate</t>
  </si>
  <si>
    <t>Little or no evidence of a workforce environment awareness initiative.</t>
  </si>
  <si>
    <t>The organization ensures and improves workplace health, safety, and security.</t>
  </si>
  <si>
    <t>Performance and improvement goals for health, safety, and security are measured.</t>
  </si>
  <si>
    <t>The organization identifies significant differences in workforce environment factors and performance measurements or targets tied to key business results.</t>
  </si>
  <si>
    <t>A diverse workforce is supported through tailored initiatives, services, programs, and benefits ensuring that workforce needs are met.</t>
  </si>
  <si>
    <t xml:space="preserve">Your organization fosters a culture conducive to high performance and a motivated workforce to accomplish:
   • Effective information flow and two-way communication with supervisors and managers.
   • Individual goal setting, empowerment, and initiative.
   • Innovation in the work environment.
   • The ability to benefit from the diverse ideas, cultures, and thinking of your workforce.
   • Cooperation, effective communication, and skill sharing within and across work units, operating units, and locations.
</t>
  </si>
  <si>
    <t>Performance and Results ( Major Customer)</t>
  </si>
  <si>
    <t>Shop schedule is driven directly from MPS and updated weekly.  Production lead-times are based on routed lead times including queue, move, set-up, and unit times.  WIP scheduling combines MRP and Pull items.  MPS/planning is proactively notified of delays which could affect finished goods delivery.</t>
  </si>
  <si>
    <t>Inventory Accuracy is &gt;99%</t>
  </si>
  <si>
    <t>Process control of key process parameters and product features include closed-loop controls and automation.</t>
  </si>
  <si>
    <t>There are no procedures for reviewing contracts prior to acceptance.</t>
  </si>
  <si>
    <t xml:space="preserve">Material is segregated and permanently identified by suitable means.  Description of discrepancy is documented.  </t>
  </si>
  <si>
    <t>Defect data is analyzed and used to drive process improvements.  Metrics confirm improvements are effective. MRB disposition and approval authorities are defined.</t>
  </si>
  <si>
    <t>No expedite system exist. Due dates manually determined.  Work in process (WIP) not managed after release.</t>
  </si>
  <si>
    <t>Manual dispatch system process exist.  WIP due orders managed periodically.</t>
  </si>
  <si>
    <t>The organization collects, aligns, and integrates data and information for tracking daily operations and for tracking overall organizational performance, including progress relative to strategic objectives and action plans.</t>
  </si>
  <si>
    <t>Performance Analysis, Review and Improvement</t>
  </si>
  <si>
    <t>Little or no evidence of performance analysis review and continuous improvement.</t>
  </si>
  <si>
    <t>Organizational performance and capabilities are reviewed.
Analysis to support these reviews is used to ensure that conclusions are valid.</t>
  </si>
  <si>
    <t>Company organization is trained and is using appropriate CI tools, including advanced techniques, e.g. Six Sigma and benchmarking.</t>
  </si>
  <si>
    <t>Employees drive improvement process consistent with organizational goals and vision.  Management champions the activity, approves process changes and provides feedback.</t>
  </si>
  <si>
    <t>Self-managed work teams and employees drive improvement process consistent with goals and company vision.  Teams are empowered to take action.  Management champions activity. Turnover rate is at 4% or less.</t>
  </si>
  <si>
    <t xml:space="preserve">COPQ collected on-line, identifiable to all part levels.   Analyzed and used to drive improvement process.  Near zero failure costs, minimal appraisal costs.  Emphasis on prevention. </t>
  </si>
  <si>
    <t>Recommends design alternatives in order to utilize existing tooling and fixtures.</t>
  </si>
  <si>
    <t>Recommends design alternatives in order to utilize existing parts, subassemblies, or tooling.</t>
  </si>
  <si>
    <t>Product Acceptance</t>
  </si>
  <si>
    <t>Process control criteria for sub-tier selection</t>
  </si>
  <si>
    <t>No evaluation of sub-tier process control.</t>
  </si>
  <si>
    <t>Flow Down Requirements &amp; Communications.</t>
  </si>
  <si>
    <t>Defined process planning addresses protection, handling and packaging and prevents damage through all levels of processing including storage.  System incorporates customer requirements.</t>
  </si>
  <si>
    <t>Systems Criteria - Leadership</t>
  </si>
  <si>
    <t>Vision and Values</t>
  </si>
  <si>
    <t>Little or no evidence of Senior Leadership organizational vision and values.</t>
  </si>
  <si>
    <t>Senior Leadership has identified some organizational vision but are not widely communicated or publicized.</t>
  </si>
  <si>
    <t xml:space="preserve"> ISO-9001 / ISO/TS-16949  / AS-9100 implementation milestones are &gt;50% complete.</t>
  </si>
  <si>
    <t xml:space="preserve"> ISO-9000 / ISO/TS-16949  / AS-9100 third party registered.</t>
  </si>
  <si>
    <t xml:space="preserve"> ISO-9001 / ISO/TS-16949  / AS-9100 registered.  Recent additional Quality Awards and recognition within last two years..  (Malcolm Baldrige, State Quality Awards, Customer Awards, etc.) </t>
  </si>
  <si>
    <t>No procedures are written to identify and control the corrective action process for internal and/or customer complaints.</t>
  </si>
  <si>
    <t>No documented process or work instructions are available.</t>
  </si>
  <si>
    <t>No written procedure requiring periodic calibration of all gauges and other measuring devices.</t>
  </si>
  <si>
    <t>Written calibration procedures exist for all gauges and other measuring devices. Calibration status is indicated on all gauges including employee owned gauges whether used for product acceptance or not.</t>
  </si>
  <si>
    <r>
      <t xml:space="preserve">Control plans are developed and implemented for </t>
    </r>
    <r>
      <rPr>
        <u val="single"/>
        <sz val="12"/>
        <rFont val="Arial"/>
        <family val="2"/>
      </rPr>
      <t>all new products</t>
    </r>
    <r>
      <rPr>
        <sz val="12"/>
        <rFont val="Arial"/>
        <family val="2"/>
      </rPr>
      <t xml:space="preserve"> utilizing FMEA's</t>
    </r>
  </si>
  <si>
    <r>
      <t xml:space="preserve">Control plans are developed and implemented for </t>
    </r>
    <r>
      <rPr>
        <u val="single"/>
        <sz val="12"/>
        <rFont val="Arial"/>
        <family val="2"/>
      </rPr>
      <t>all products</t>
    </r>
    <r>
      <rPr>
        <sz val="12"/>
        <rFont val="Arial"/>
        <family val="2"/>
      </rPr>
      <t xml:space="preserve"> utilizing FMEA's</t>
    </r>
  </si>
  <si>
    <t xml:space="preserve">
 Priorities and opportunities are deployed to suppliers, partners, and collaborators to ensure organizational alignment.
The results of organizational performance reviews are incorporated into the systematic evaluation and improvement of key processes.
</t>
  </si>
  <si>
    <t>There are key organizational performance measures, including key short-term and longer-term financial measures. Data and information is used to support organizational decision-making and innovation.  Key comparative data and information is selected and used to support operational and strategic decision-making and innovation.</t>
  </si>
  <si>
    <t>The reviews are used to assess organizational success, competitive performance, and progress relative to strategic objectives and action plans and to assess the organization’s ability to respond rapidly to changing organizational needs and challenges in the operating environment.</t>
  </si>
  <si>
    <t>Sub tier process control is evaluated by on site reviews.  Process capability is a determining factor.</t>
  </si>
  <si>
    <t xml:space="preserve">Key elements of the quality system have been identified and are being audited according to schedule.  Root cause and corrective action are addressed in a timely manner.  Auditors have been formally trained. </t>
  </si>
  <si>
    <t xml:space="preserve">Internal defect are characterized and posted as metrics visible to the workforce.  Overall defect Metrics show improvement. </t>
  </si>
  <si>
    <t>Material is fully traceable back to the operation and mutilated or segregated as required.  MRB disposition and approval requires training with traceable records.</t>
  </si>
  <si>
    <t>Contract review process considers complexity, producibility including reference specifications, price, lead time, capacity, and is done at RFQ.</t>
  </si>
  <si>
    <t>Calibration records indicate gauges are calibrated as prescribed by the written procedure. Actual readings are recorded during calibration. Automatic notification of gages that are due for calibration.</t>
  </si>
  <si>
    <t xml:space="preserve">Organizational performance review findings are translated into priorities for continuous and breakthrough improvement and into opportunities for innovation.
These priorities and opportunities are deployed to work group and functional-level operations throughout the organization to enable effective support for decision-making. </t>
  </si>
  <si>
    <t>There are no procedures for record retention</t>
  </si>
  <si>
    <t>There are written procedures for record retention..</t>
  </si>
  <si>
    <t>Proactive human resource planning at the business level.  Documented formal training is based upon needs assessment and customer or specification requirements.</t>
  </si>
  <si>
    <t>Process Performance data and measurements are recorded.</t>
  </si>
  <si>
    <t>Interactive HR planning supports strategic and operating plans. Training process is based upon needs assessment with employee input.  Defined curriculum includes career development.</t>
  </si>
  <si>
    <t>Capacity and Growth Planning</t>
  </si>
  <si>
    <t>Capacity / load data available and analyzed. New technology and resources are based on perceived needs.</t>
  </si>
  <si>
    <t>Defects are greater than 5,000 PPM</t>
  </si>
  <si>
    <t>Defects are between 1,000 and 5000 PPM</t>
  </si>
  <si>
    <t>Defects are less than 1,000 PPM</t>
  </si>
  <si>
    <t>Systems Criteria - Workforce Focus</t>
  </si>
  <si>
    <t>Workforce Enrichment</t>
  </si>
  <si>
    <t>Little or no evidence of workforce enrichment.</t>
  </si>
  <si>
    <t>The organization has a performance management system and determine the key factors that affect workforce engagement.</t>
  </si>
  <si>
    <t>The workforce performance management system creates a high-performing work environment with a motivated workforce.</t>
  </si>
  <si>
    <t>The workforce performance management system implements workforce compensation, reward, recognition, and incentive plans.  Your workforce performance management system reinforces a customer and business focus enabling achievement of your action plans.</t>
  </si>
  <si>
    <t>Workforce and Leader Development</t>
  </si>
  <si>
    <t>Little or no evidence of workforce development.</t>
  </si>
  <si>
    <t>The organization has a robust workforce and leader development program that promotes knowledge growth.</t>
  </si>
  <si>
    <t>Procedures are in place to review contracts but review is not connected to capabilities or capacity.</t>
  </si>
  <si>
    <t>The contract review process considers complexity, producibility, inspection equipment, price, lead time, and capacity.</t>
  </si>
  <si>
    <t xml:space="preserve"> There is a documented system to maintain internal traceability</t>
  </si>
  <si>
    <t xml:space="preserve"> There is a documented system to maintain lot-to-lot traceability from subtiers through delivery</t>
  </si>
  <si>
    <t>There is a documented system implemented maintaining electronic lot-to-lot traceability</t>
  </si>
  <si>
    <t>There is a documented system implemented maintaining electronic lot-to-lot traceability and unit-to-unit traceability</t>
  </si>
  <si>
    <r>
      <t>Acceptance based on receiving inspection.  Sampling inspection compliant to ANSI/ASQ Z1.4. (MIL-STD-105E)</t>
    </r>
    <r>
      <rPr>
        <sz val="12"/>
        <rFont val="Arial"/>
        <family val="2"/>
      </rPr>
      <t xml:space="preserve"> C= Zero</t>
    </r>
  </si>
  <si>
    <t xml:space="preserve">Commitment to Continuous Improvement </t>
  </si>
  <si>
    <t>Organizational Elements</t>
  </si>
  <si>
    <t>&gt; &gt; &gt; &gt; &gt; &gt; &gt; &gt; &gt; &gt;Maturity Path&gt; &gt; &gt; &gt; &gt; &gt; &gt; &gt; &gt; &gt;</t>
  </si>
  <si>
    <t>Premier Supplier Level</t>
  </si>
  <si>
    <t>Supplier</t>
  </si>
  <si>
    <t>Item</t>
  </si>
  <si>
    <t>and Behaviors</t>
  </si>
  <si>
    <t>Part Handling and Packaging of hardware</t>
  </si>
  <si>
    <t>Care is taken in handling and protection for work in process, during storage and shipping, but no procedures are in place.</t>
  </si>
  <si>
    <r>
      <t>Some handling, protection and packaging instructions are in place to prevent damage, contamination and oxidation.</t>
    </r>
    <r>
      <rPr>
        <strike/>
        <sz val="12"/>
        <rFont val="Arial"/>
        <family val="2"/>
      </rPr>
      <t xml:space="preserve"> </t>
    </r>
  </si>
  <si>
    <t>Work station audits are being conducted to assure handling, protection and packaging procedures are followed.</t>
  </si>
  <si>
    <t>Focus on elimination of waste in the value stream.  Routine processes are standardized with methods developed for non-routine processes.</t>
  </si>
  <si>
    <t xml:space="preserve">
Key performance measures or indicators and in-process measures are used for the control and improvement of work processes.
Overall costs associated with inspections, tests, and process or performance audits are minimized.</t>
  </si>
  <si>
    <t xml:space="preserve">
The organization prevents defects, service errors, and rework and minimizes warranty costs or customers’ productivity losses.
</t>
  </si>
  <si>
    <t>Work Process Improvement</t>
  </si>
  <si>
    <t>Little or no evidence of work process improvement program.</t>
  </si>
  <si>
    <t>Initial stages of developing improvement programs to measure and analyze work processes.</t>
  </si>
  <si>
    <t>Measured data is evaluated with documented action plans for improvement.  Some data driven improvements demonstrated.</t>
  </si>
  <si>
    <t>Work processes are improved  to achieve better performance, to reduce variability, to improve products and services, and to keep the processes current with business needs and directions.</t>
  </si>
  <si>
    <t xml:space="preserve">  Improvements and lessons learned are shared with other organizational units and processes to drive organizational learning and innovation.</t>
  </si>
  <si>
    <t>Quality system internal audits being conducted.  No evidence of root cause analysis being performed.</t>
  </si>
  <si>
    <t>Prototype/Production Intent Hardware Manufacturing Capability</t>
  </si>
  <si>
    <t>Unresponsive to RFQ.  Generally not involved in prototype or production intent.</t>
  </si>
  <si>
    <t>Tracking and capacity planning integrated with production.  Responds to any lot size.  Consistent delivery even with design changes.</t>
  </si>
  <si>
    <t>Process Quality Management</t>
  </si>
  <si>
    <t>Management Commitment &amp; Process Control Implementation Plan</t>
  </si>
  <si>
    <t>Procedures and Documentation</t>
  </si>
  <si>
    <t>Process Understanding &amp; Control</t>
  </si>
  <si>
    <t>Data Collection and Analysis</t>
  </si>
  <si>
    <t>Process Control Training</t>
  </si>
  <si>
    <t>Basic process analysis tools (i.e. RCCA, SPC, process mapping) training completed by selected individuals.</t>
  </si>
  <si>
    <t>Advanced process analysis tools (e.g. DOE) training completed by selected individuals.</t>
  </si>
  <si>
    <t>Manufacturing Capability &amp; Improvement Process</t>
  </si>
  <si>
    <t xml:space="preserve">Lean  Manufacturing </t>
  </si>
  <si>
    <t>Defect Detection</t>
  </si>
  <si>
    <t xml:space="preserve">  Manufacturing  Process  Streamlining and Standardization</t>
  </si>
  <si>
    <t>Reactive, short-term human resource plan.  Training is based upon customer or specification requirements.  Personnel are adequately trained in policies and procedures of their operations and departments.</t>
  </si>
  <si>
    <t>Training program implemented with follow-up as required, evidence of compliance with environmental and safety regulations.  Metrics are posted.  Management sponsored safety and response teams are formed.</t>
  </si>
  <si>
    <t xml:space="preserve">New technology and resources based on perceived needs.  No capacity data or analysis. Old or unsuited manual equipment in use. </t>
  </si>
  <si>
    <t>Material planning highly dependent upon operations experience and past history.  Rely exclusively on inventory and expediting to satisfy customer requirements.</t>
  </si>
  <si>
    <t>No significant measures of COPQ.  Limited trend analysis on an item to items basis.  Trends and analysis completed only on a macro level</t>
  </si>
  <si>
    <t>High visibility of safety performance which is at benchmark levels for industry.</t>
  </si>
  <si>
    <t>Set-Up Reduction</t>
  </si>
  <si>
    <t>Process Planning</t>
  </si>
  <si>
    <t>Maintenance</t>
  </si>
  <si>
    <t>&gt; &gt; &gt; &gt; &gt; &gt; &gt; &gt; &gt; &gt; &gt; &gt; &gt; &gt; &gt; &gt;Maturity Path&gt; &gt; &gt; &gt; &gt; &gt; &gt; &gt; &gt; &gt; &gt; &gt; &gt; &gt; &gt; &gt; &gt;</t>
  </si>
  <si>
    <t>Performance Trends in Quality &amp; Delivery  Last 12 Months</t>
  </si>
  <si>
    <t>Consistent Negative Trend or Erratic Performance</t>
  </si>
  <si>
    <t>No trend or slight positive trend</t>
  </si>
  <si>
    <t>Strong Positive Trends in both Quality &amp; Delivery Performance</t>
  </si>
  <si>
    <t>No Defects  or Late Deliveries Last 6 Months</t>
  </si>
  <si>
    <t>No Defects  or Late Deliveries Last 12 Months</t>
  </si>
  <si>
    <t>Lead Time Reduction
(Order to Delivery)</t>
  </si>
  <si>
    <t>Key Business Metrics</t>
  </si>
  <si>
    <t>Management Systems and Planning</t>
  </si>
  <si>
    <t>Human Resource Plan &amp; Training</t>
  </si>
  <si>
    <t>Systems Criteria - Process Management</t>
  </si>
  <si>
    <t>Work Process Design</t>
  </si>
  <si>
    <t xml:space="preserve">Key work process requirements are determined without input from customers, suppliers, partners, and collaborators. </t>
  </si>
  <si>
    <t xml:space="preserve">Key work process requirements, are determined by incorporating input from customers, suppliers, partners, and collaborators. </t>
  </si>
  <si>
    <t xml:space="preserve">
The organization designs and innovates work processes to meet all the key requirements.</t>
  </si>
  <si>
    <t xml:space="preserve">
The organization incorporates new technology, organizational knowledge, and the potential need for agility into the design of these processes. </t>
  </si>
  <si>
    <t xml:space="preserve">
Cycle time, productivity, cost control, and other efficiency and effectiveness factors are incorporated into the design of these processes.
</t>
  </si>
  <si>
    <t>Emergency Readiness</t>
  </si>
  <si>
    <t xml:space="preserve">There is a plan to ensure work system and workplace preparedness for disasters or emergencies. </t>
  </si>
  <si>
    <t>Comments</t>
  </si>
  <si>
    <t xml:space="preserve"> The disaster and emergency preparedness system considers prevention, management, continuity of operations, and recovery.</t>
  </si>
  <si>
    <t>Work Process Management</t>
  </si>
  <si>
    <t>Little or no evidence of evaluation to ensure that work processes meet design requirements.</t>
  </si>
  <si>
    <t>Implementation of work processes ensure that they meet design requirements.</t>
  </si>
  <si>
    <t>Tooling is organized prior to set-up.  Set-up reduction planning initiated.</t>
  </si>
  <si>
    <t>Set-ups are standardized and well documented.  Reductions are being measured and achieved.  Set-up reduction effort is established.</t>
  </si>
  <si>
    <t>Interactive human resource planning addresses functional and skill levels.  Documented training program is based upon skill gaps (matrix).  Defined curriculum includes problem solving. Personnel are cross trained to multiple job functions.</t>
  </si>
  <si>
    <t>Orders are loaded to rate based plan with capacity for meeting unplanned emergencies.  Orders take less than one week to load.</t>
  </si>
  <si>
    <t>QDCR metrics are posted with customer expectation and company goals highlighted.</t>
  </si>
  <si>
    <t>QDCR metrics posted showing performance to plant and customer expectations. RCCA maintained by production work cells.</t>
  </si>
  <si>
    <t xml:space="preserve"> </t>
  </si>
  <si>
    <t>Supplier Name:</t>
  </si>
  <si>
    <t xml:space="preserve">Section: </t>
  </si>
  <si>
    <t>Documented multi-year plan and dedicated organizational structure supports continuous improvement.  CI is self-sustaining and is achieving aggressive improvement goals.</t>
  </si>
  <si>
    <t>No employee involvement in the improvement process.  Management directs all improvement initiatives.  Management style is autocratic.  Turnover is 10% or greater in last 12 months or unknown.</t>
  </si>
  <si>
    <t>Orders are loaded with no process for considering capacity, customer need or lead time.</t>
  </si>
  <si>
    <t>Process provides consideration to customers needs.  Orders take greater than one week to load.</t>
  </si>
  <si>
    <t>Customer satisfaction is an organizational imperative.  An improvement plan is implemented and training is in process.</t>
  </si>
  <si>
    <t>Where applicable, all parts are processed into part families.  Part family processes are standardized.</t>
  </si>
  <si>
    <t>Relationship building is used to acquire customers, to meet and exceed their expectations, to increase loyalty and repeat business, and to gain positive referrals.
The customer support service organization is structured to enable customers to seek information, conduct business, and make complaints.</t>
  </si>
  <si>
    <t>There is a defined path for escalation for customer interface.  Key customer contact requirements are determined for each mode of customer access.
Contact requirements are deployed to all people and processes involved in the customer response chain in order to effectively and promptly manage customer complaints.</t>
  </si>
  <si>
    <t xml:space="preserve">A dedicated customer advocate resources is on site at major customers.  Complaints are resolved effectively and promptly.
A business risk mitigation process is used to minimize customer dissatisfaction and loss of repeat business.
Complaints are aggregated and analyzed for use in improvement throughout your organization and by its partners.
Approaches to building relationships and providing customer access are kept current with business needs and directions.
</t>
  </si>
  <si>
    <t xml:space="preserve">The organization obtains and uses information from customer satisfaction relative to their satisfaction with its competitors.  The organization obtains and uses information on its customers’ satisfaction relative to the customer satisfaction levels of other organizations providing similar products or services, and/or industry benchmarks.
Approaches to determining satisfaction are kept current with business needs and directions.
</t>
  </si>
  <si>
    <t>The organization builds relationships to acquire customers and to gain positive referrals.</t>
  </si>
  <si>
    <t>Systems Criteria - Measurement, Analysis and Knowledge Management</t>
  </si>
  <si>
    <t xml:space="preserve">Process control is driven by certified operators.  Mistake proofing techniques are identified through reject history and/or PFMEA analysis. </t>
  </si>
  <si>
    <t>Procedures are in place to define revision change responsibilities and supports flow down of revised requirements to subtiers.</t>
  </si>
  <si>
    <t>Full implementation of pull type system across all operations in one piece flow or segmented batches.  Response time is &lt;2 weeks.  Focus on continuous improvement.</t>
  </si>
  <si>
    <t>Quality control performs inspection of product.</t>
  </si>
  <si>
    <t>Partnerships formed with best value sub-tiers.  Partnering sub-tiers' receive first opportunity for business.</t>
  </si>
  <si>
    <t>Operator performs first piece check.  Quality is responsible for product inspection and acceptance.</t>
  </si>
  <si>
    <t>Operator in-process performs self-check.  Mistake-proofing inspection techniques are introduced.  Quality performs final acceptance.</t>
  </si>
  <si>
    <t>Basic general housekeeping.  No housekeeping audits are conducted.</t>
  </si>
  <si>
    <t>Process steps and PFMEA's are monitored, controlled and revised based on process performance (closed loop).</t>
  </si>
  <si>
    <t>Control Plan                            (Documented descriptions of the methods used for controlling production parts and processes)</t>
  </si>
  <si>
    <t>Calibration procedures define the process for evaluation and control of potential nonconforming product due to Significantly Out of Tolerance gauges. Ref. ANSI Z540 / ISO10012. There are no active past due gauges.</t>
  </si>
  <si>
    <t>Inspection planning is performed at or near time of production. Planning does not include methods and statistical techniques.</t>
  </si>
  <si>
    <t>Strategic planning for new technology and growth integrated into marketing, and human resource planning. No capacity constraints limiting order acceptance.</t>
  </si>
  <si>
    <t>Quality system compliant to industry standards such as ISO 9000, QS-9000, ISO/TS 16949, AS9100 on &gt;50% of supply base.  Product audited on receipt.</t>
  </si>
  <si>
    <t>Quality system registered to applicable standard - ISO 9000, QS-9000, ISO/TS 16949, AS9100 on &gt; 50% of supply base  Product audited at receipt &amp; adjusted based on data.</t>
  </si>
  <si>
    <t>Entire supply base quality system third party registered to appropriate standard.  Product accepted based on data. No inspection is required.</t>
  </si>
  <si>
    <t>Teams are trained in CI tools and are making progress.  Improvement efforts include administrative processes.  Emphasis is shifting from reactive to proactive focus.   Lessons learned and improvement goals are established.</t>
  </si>
  <si>
    <t>Process improvement is not defined resulting in random improvements which may not be permanent.</t>
  </si>
  <si>
    <t>Key business metrics are developed, and being addressed with action plans.  Metrics are not posted.</t>
  </si>
  <si>
    <t>Maintenance is at a predictive level and SPC driven. Incapable processes or machines are targeted for improvement or replacement.</t>
  </si>
  <si>
    <t xml:space="preserve"> Documented periodic safety training.  Audits are on annual basis.</t>
  </si>
  <si>
    <t>Periodic safety training and audits with management review.</t>
  </si>
  <si>
    <t>Regular safety training, frequent communication, and audits with management participation.</t>
  </si>
  <si>
    <t xml:space="preserve">Expressed commitment to improvement goals.  Documented vision, goals,  milestones &amp; training for improvement.  Vision of need &amp; nature of change communicated to employees. </t>
  </si>
  <si>
    <t>Employee Involvement and Empowerment</t>
  </si>
  <si>
    <t xml:space="preserve"> Rating</t>
  </si>
  <si>
    <t>The workforce development and learning system addresses:
   • Needs and desires for learning and development identified by your workforce, including supervisors and managers.
   • Core competencies, strategic challenges, and accomplishment tied to your action plans, both short-term and long-term.
   • Organizational performance improvements, technological changes, and innovation.
   • Knowledge retention.</t>
  </si>
  <si>
    <t xml:space="preserve">  Key quality system elements have been identified and are being audited according to schedule.  Root cause and corrective action is being addressed with no past due responses. Management is on distribution.</t>
  </si>
  <si>
    <t xml:space="preserve">Quality system internal audits being conducted to schedule - Auditors independent of area being audited. </t>
  </si>
  <si>
    <t>Cost of Poor Quality (COPQ)</t>
  </si>
  <si>
    <t>Costs of scrap, rework and repair collected.  Analysis on an "As Required" basis.   Limited ability to analyze.  Some positive trends over short term (&lt;12 months).</t>
  </si>
  <si>
    <t>Scheduling/Delivery</t>
  </si>
  <si>
    <t>Approved (Actions maybe required)</t>
  </si>
  <si>
    <t>Overall Comments or Actions Required:</t>
  </si>
  <si>
    <t xml:space="preserve">Part Cleanliness </t>
  </si>
  <si>
    <t>Part standardization / Reuse of Tooling and Fixtures</t>
  </si>
  <si>
    <t>Pre-production hardware requests are generally not supported.</t>
  </si>
  <si>
    <t>Prototype work causes disruption.  Accepts work even if capacity is not available.  Prefers larger lot size.  Charges premium inside lead time and delivery is inconsistent.</t>
  </si>
  <si>
    <t>General capacity is understood. Willing to run small lot sizes.  Occasional delivery problems.</t>
  </si>
  <si>
    <t>Manual tracking of prototype hardware.  Manual capacity planning.  Consistent delivery and reasonable design changes are accommodated.</t>
  </si>
  <si>
    <t>When asked, recommends design alternatives in order to utilize existing tooling.</t>
  </si>
  <si>
    <t>Process steps are defined and documented for control.  Sampling inspection used without objective evidence of process capability.</t>
  </si>
  <si>
    <t>Process steps are defined and documented for control.  Sampling inspection used with objective evidence of process capability.  Process changes are documented and controlled.</t>
  </si>
  <si>
    <t>Some process FMEAs are completed including identification of all key process input factors I.e fishbone diagram. Using inspection, process sheets and process monitoring.</t>
  </si>
  <si>
    <t>Some control plans exist and are customer driven only.</t>
  </si>
  <si>
    <t>Some control plans exist and include lessons learned.</t>
  </si>
  <si>
    <t xml:space="preserve">Machine tool and / or process capability data is known and used in process development and control plan creation. </t>
  </si>
  <si>
    <t>Suppliers are selected with no on site evaluation.  Over-inspection is employed at supplier.</t>
  </si>
  <si>
    <t>Procedures are in place for documenting, tracking  and resolving internal rejects.  Defect rate is known and is stable or improving</t>
  </si>
  <si>
    <t xml:space="preserve">System ensures that internal rejects are a rare event.  Any reject drives RCCA activity and improvements are followed up for effectiveness. </t>
  </si>
  <si>
    <t>All discrepant material is immediately segregated and or identified by suitable means until disposition.  Scrap is clearly identified and segregated.  Shop floor paperwork is clearly annotated.</t>
  </si>
  <si>
    <t>Not Approved</t>
  </si>
  <si>
    <t>&lt;65%</t>
  </si>
  <si>
    <t>65 - 80%</t>
  </si>
  <si>
    <t xml:space="preserve">For all new products, control plans are required, documented and updated based on internal and external reject analysis. </t>
  </si>
  <si>
    <t>The workforce reputation within the market is well regarded.  Some of the workforce contributes to publications, involvement in industries bodies, and participation in public seminars.
The organization promotes effective career progression for the entire workforce by utilizing succession planning.  The development and learning system for leaders addresses:
   • Development of personal leadership attributes.
   • Improved organizational knowledge.
   • Ethical business practices.
   • Core competencies, strategic challenges, and accomplishment tied to your action plans, both short-term and long-term.
   • Organizational performance improvements.
   • Leadership development opportunities to include higher-level education, training, coaching, and mentoring.</t>
  </si>
  <si>
    <t>The organization manages and organizes the workforce to accomplish the work of the organization, capitalize on core competencies, reinforce customer and business focus and exceed performance expectations.  Strategic challenges and action plans are addressed and achieve the agility to adjust to changing business needs.</t>
  </si>
  <si>
    <t>Contingency plans are built into resource planning to prepare the workforce for changing capability and capacity needs.
The workforce is managed to ensure continuity, to prevent workforce reductions, and to minimize any impact to business results .
Key leaders are identified within the positions of Account Management, Project Management, Business Consultant, and Technology Interfaces.
The organization is structured to execute to customer agreed upon project/program plans.</t>
  </si>
  <si>
    <t>Process Performance data is analyzed by supervisors and management.  Feedback is provided to operators.</t>
  </si>
  <si>
    <t>Process Performance data is utilized by operators in real time.  Simple analysis performed.  (e.g. precontrol charts, X bar and R charts..)  Capability studies are performed by other engineering staff.</t>
  </si>
  <si>
    <t xml:space="preserve">Performance data utilized by operators in real time for fact based decisions.  Operators perform statistical analysis such as MSA.  </t>
  </si>
  <si>
    <t>Documented evidence of performance analysis is driven throughout organization for continuous improvement.</t>
  </si>
  <si>
    <t>Additional Training needs identified and training plan documented.</t>
  </si>
  <si>
    <t>Basic process analysis Tools (i.e. RCCA, SPC, process mapping, FMEA) training completed by all process owners</t>
  </si>
  <si>
    <t>Advanced process analysis tools (i.e. MSA, DOE) training has been completed by all process owners</t>
  </si>
  <si>
    <t>Lot size reduction effort has been implemented.  Some flow cells are established.  Constraints have been identified and managed.  Typical lot size 1-2 months.</t>
  </si>
  <si>
    <t xml:space="preserve"> Pull type manufacturing system initiated with production paced to TAKT time.  Standard WIP (Kanban) identified and in place. Typical lot size 2-4 weeks.</t>
  </si>
  <si>
    <t>Parts and or  process families have been identified.  Manufacturing floor organized to simplify product flow and minimize part handling.  Still batch &amp; queue. Typical lot size 3-6 months.</t>
  </si>
  <si>
    <t>Batch and queue, push-type manufacturing system with large lots and WIP buildup.  Typical lot size &gt;6 months demand.</t>
  </si>
  <si>
    <r>
      <t xml:space="preserve"> Operators are responsible for their own set-ups.  </t>
    </r>
    <r>
      <rPr>
        <sz val="12"/>
        <color indexed="8"/>
        <rFont val="Arial"/>
        <family val="2"/>
      </rPr>
      <t>No formal plan for set-up reduction.</t>
    </r>
  </si>
  <si>
    <t>Subsequent day-to-day operation of these processes ensure that they meet key process requirements.  Customer, supplier, partner, and collaborator input is used in managing these processes.</t>
  </si>
  <si>
    <t>Initiates standardization and reuse discussions during early supplier involvement.</t>
  </si>
  <si>
    <t xml:space="preserve">  Quality Performance to Major customer (Last three months)</t>
  </si>
  <si>
    <t xml:space="preserve">  Delivery Performance - On-time Delivery to Major customer  - Last 3 Months</t>
  </si>
  <si>
    <r>
      <t xml:space="preserve">New technology and capital equipment plan is based upon strategic plan and capacity analysis.  Capacity constraints are utilized in order acceptance.  </t>
    </r>
    <r>
      <rPr>
        <sz val="12"/>
        <rFont val="Arial"/>
        <family val="2"/>
      </rPr>
      <t>For machined parts,</t>
    </r>
    <r>
      <rPr>
        <sz val="12"/>
        <color indexed="8"/>
        <rFont val="Arial"/>
        <family val="2"/>
      </rPr>
      <t xml:space="preserve"> mostly CNC controlled machines with preset capabilities in use.</t>
    </r>
  </si>
  <si>
    <t>COPQ automatically collected by internal information system - assignable to products at detail level.  Data available during manufacturing cycle.  Positive trends over long term (&gt; 1 year).   Action plans in place,  with a formal management driven system.</t>
  </si>
  <si>
    <t>No formal procedures established for  HS &amp; E concerns, including TSCA, MSDS, OSHA, EPA where applicable.</t>
  </si>
  <si>
    <t>Documentation available identifying all raw materials, isolatable intermediates and final products on TSCA inventory, "Right to Know" satisfied.</t>
  </si>
  <si>
    <t>Formal procedures, training program and metrics are established but not fully implemented.</t>
  </si>
  <si>
    <t>Capable of providing to the customer a seamless flow of design information on manufacturing processing and process capabilities using group technologies.</t>
  </si>
  <si>
    <t>Commitment to Improvement and Premier Supplier Goals</t>
  </si>
  <si>
    <t>No expressed need and commitment to Continuous Improvement.     No vision, goals, or milestones for improvement in quality, cost, delivery, lead time, service, and technology.</t>
  </si>
  <si>
    <t>Committed to improvement goals are demonstrated. Activities in progress in several areas to achieve goals.  Metrics for improvement are being monitored. Beginning cross-functional integration.</t>
  </si>
  <si>
    <t>Formal continuous improvement program with cross-functional integration.  Multiple improvement efforts are in progress with demonstrated progress towards goals. Formal rewards and recognition program.</t>
  </si>
  <si>
    <t>Customer Satisfaction and Support</t>
  </si>
  <si>
    <t>Customer satisfaction level is measured.  Product and service value is determined from customer input.</t>
  </si>
  <si>
    <t>Customer satisfaction is an organizational objective.  An implementation plan has been established.  Improvement areas and training needs are identified.</t>
  </si>
  <si>
    <t>Approved outside supplier contracted to clean parts with capability of measuring part cleanliness (gravimetric &amp; largest particle size)</t>
  </si>
  <si>
    <t>Cleaning equipment available on-site supported by PM program with capability of measuring part cleanliness (gravimetric &amp; total particle by bin size)</t>
  </si>
  <si>
    <t>Customer satisfaction is a process driver.  Customer satisfaction process is integrated at all levels of the organization.  Metrics drive on-going improvements.</t>
  </si>
  <si>
    <t>Management directs improvement targets and activities.  Employees are involved in developing improvement ideas.</t>
  </si>
  <si>
    <t>Employees identify improvement areas consistent with organizational goals and vision.  Management monitors and approves activity. Turnover rate is at 5-9% over the past 12 months.</t>
  </si>
  <si>
    <t>Costs automatically collected for customer rejects, scrap, rework, repair, and detection.  Periodic analysis.  Positive trends over long term (&gt;1yr).  Evidence to substantiate improvement.</t>
  </si>
  <si>
    <t>Relates inventory with materials requirements and Master Production Schedule (MPS). Closed loop system. Level loading of forecasted demand. Some pull initiatives beginning.</t>
  </si>
  <si>
    <t>Performance Measurement</t>
  </si>
  <si>
    <t>Limited or no evidence of a performance measurement system.</t>
  </si>
  <si>
    <t>The performance measurement system is kept current with business needs and directions.</t>
  </si>
  <si>
    <t>The organization ensures that the performance measurement system is sensitive to rapid or unexpected organizational or external changes.</t>
  </si>
  <si>
    <t>Sub tier quality, delivery and lead time considered when making sourcing decisions.</t>
  </si>
  <si>
    <t>Health, Safety and Environmental 
(HS &amp; E)</t>
  </si>
  <si>
    <t>Product  proactively designed to be environmentally friendly.</t>
  </si>
  <si>
    <t>Support to New Product Development</t>
  </si>
  <si>
    <t>Builds to print, does not suggest reuse of existing parts or tooling.</t>
  </si>
  <si>
    <t>Manufacturing Engineering Support During Prototype/Production Intent phases of DFSS</t>
  </si>
  <si>
    <t xml:space="preserve">Process control, including SPC is only customer driven.  </t>
  </si>
  <si>
    <t xml:space="preserve">Data collection and analysis initiated by supplier on a few key manufacturing processes. </t>
  </si>
  <si>
    <t>Process control including SPC implementation strategy is documented with timelines and milestones.</t>
  </si>
  <si>
    <t>Implementation is fully integrated into planning and manufacturing processes.  Best practices and lessons learned are documented and used in planning.</t>
  </si>
  <si>
    <t>Process control procedures and work instructions are documented and under change control.</t>
  </si>
  <si>
    <t>Process control procedures and work instructions are not documented or controlled.</t>
  </si>
  <si>
    <t xml:space="preserve"> Work instructions are implemented for all manufacturing, engineering and purchasing processes.</t>
  </si>
  <si>
    <t>Plans in place to provide engineering support.</t>
  </si>
  <si>
    <t>Adequate engineering staff to support pre-production hardware unless displaced by production priorities.</t>
  </si>
  <si>
    <t>Sufficient engineering staff to generally support pre-production hardware and production simultaneously.</t>
  </si>
  <si>
    <t>Demonstrated engineering staff to support short lead time pre-production hardware and production simultaneously.</t>
  </si>
  <si>
    <r>
      <t xml:space="preserve">Orders are loaded to rate based plan.  Long lead time items are stocked for emergency demand.  Can work to customers MRP </t>
    </r>
    <r>
      <rPr>
        <u val="single"/>
        <sz val="12"/>
        <color indexed="8"/>
        <rFont val="Arial"/>
        <family val="2"/>
      </rPr>
      <t>and</t>
    </r>
    <r>
      <rPr>
        <sz val="12"/>
        <color indexed="8"/>
        <rFont val="Arial"/>
        <family val="2"/>
      </rPr>
      <t xml:space="preserve"> provides immediate feedback when customer's needs are not achievable. </t>
    </r>
  </si>
  <si>
    <t>Receipt of customers orders</t>
  </si>
  <si>
    <t xml:space="preserve">Senior leaders take an active role in reward and recognition programs to reinforce high performance and a customer and business focus.  Senior leaders regularly review performance measures to inform them on needed actions.  Senior leaders include a focus </t>
  </si>
  <si>
    <t xml:space="preserve">  Senior leaders deploy your organization's vision and values through your leadership system to the workforce, to key suppliers and partners and to customers and other stakeholders.    Senior leaders personally promote an organizational environment that fosters, requires and results in legal and ethical behavior.  </t>
  </si>
  <si>
    <t>Production process not explicitly defined or mapped.  Production processes are performed differently each time.</t>
  </si>
  <si>
    <t>Value stream is identified.  Production processes is characterized through mapping and time-lining.  Routine processes are standardized. Cycle time is actively managed.</t>
  </si>
  <si>
    <t>No parts are defined into families.</t>
  </si>
  <si>
    <t>Some part families are identified but process planning is primarily part specific.</t>
  </si>
  <si>
    <t>Maintenance is performed as needed..  System is reactive.</t>
  </si>
  <si>
    <t>Activity is Data driven by company metrics and goals and cross functional approach to problem solving using a defined process for CI</t>
  </si>
  <si>
    <t xml:space="preserve"> Assessment program initiated.  Fundamentals of organization and housekeeping are practiced. </t>
  </si>
  <si>
    <t>Active program for improvement.</t>
  </si>
  <si>
    <t>Greater than 75% score on 5 S assessment across all categories.</t>
  </si>
  <si>
    <t>Procedures are in place to eliminate damage, contamination and oxidation. Procedures cover in-process, storage and shipping.</t>
  </si>
  <si>
    <r>
      <t xml:space="preserve">Quality, delivery and lead time performance as important as price in sourcing decisions </t>
    </r>
    <r>
      <rPr>
        <b/>
        <sz val="12"/>
        <rFont val="Arial"/>
        <family val="2"/>
      </rPr>
      <t>(best value)</t>
    </r>
    <r>
      <rPr>
        <sz val="12"/>
        <rFont val="Arial"/>
        <family val="2"/>
      </rPr>
      <t>.</t>
    </r>
  </si>
  <si>
    <t>Supplier Price, Delivery, and Quality data collected and analyzed. Sourcing based on best value analysis.</t>
  </si>
  <si>
    <t>Best value supply base identified utilizing data.  Efforts in place to direct sourcing to best value suppliers (optimization).</t>
  </si>
  <si>
    <t>Preferred subtiers selected and utilized on &gt;80% of non customer directed sourced parts.</t>
  </si>
  <si>
    <t>Good housekeeping with periodic assessments.</t>
  </si>
  <si>
    <t>Safety Awareness</t>
  </si>
  <si>
    <t>Safety training and audits in response to incidents.</t>
  </si>
  <si>
    <t>Sourcing Decisions</t>
  </si>
  <si>
    <t>Orders based on quotes.</t>
  </si>
  <si>
    <t>Rationalized supplier base</t>
  </si>
  <si>
    <t>Supplier selection based on expediency.</t>
  </si>
  <si>
    <t>Minimal information flowed down to subtiers via purchase order.  No formalized process to ensure complete requirements flow down.  (e.g. evidence of verbal orders).</t>
  </si>
  <si>
    <t xml:space="preserve">A formal process exists that ensures all requirements needed to supply the product or services are provided at the time of the purchase order.  The requirements provided were the current revision status at the time of PO issue. </t>
  </si>
  <si>
    <t xml:space="preserve">Material Resource Planning </t>
  </si>
  <si>
    <t>Develops and uses Master Schedules and BOM.  Some time phasing of requirements.</t>
  </si>
  <si>
    <t>Inventory Planning and Control</t>
  </si>
  <si>
    <t xml:space="preserve">  All elements of the Quality System are being audited according to schedule.  Management is on distribution.  Root cause analyses and corrective action completed.</t>
  </si>
  <si>
    <t>Best value optimization complete.  Best value subtiers are utilized whenever possible.</t>
  </si>
  <si>
    <t>No or minimal inspection upon receipt.  Acceptance based mainly on certification review.</t>
  </si>
  <si>
    <t>Documents, specifications, &amp; requirements are available on-line and accessible by subtiers.  Automatic notification of revision changes.</t>
  </si>
  <si>
    <t>Documents, specifications, &amp; requirements are available on-line and accessible by subtiers.  Automatic notification of revision changes.  System in place for sub tier acknowledgement.</t>
  </si>
  <si>
    <t>Sub tier Relationships and Control</t>
  </si>
  <si>
    <t>No plans or effort established to improve customer satisfaction and support.  Customer awareness is limited.</t>
  </si>
  <si>
    <t>Cross functional approach to problem solving using a defined process for CI.</t>
  </si>
  <si>
    <t>Assessment Comparison</t>
  </si>
  <si>
    <t>Year</t>
  </si>
  <si>
    <t>Company Name</t>
  </si>
  <si>
    <t>Possible 
Points</t>
  </si>
  <si>
    <t>Points
Awarded</t>
  </si>
  <si>
    <t>Rating
Percent</t>
  </si>
  <si>
    <t>Commitment to Continuous Improvement</t>
  </si>
  <si>
    <t>Performance and Results (Major Customer)</t>
  </si>
  <si>
    <t>Manufacturing Capability and Improvement Process</t>
  </si>
  <si>
    <t>Sub tier Relationship and Control</t>
  </si>
  <si>
    <t>Systems Criteria</t>
  </si>
  <si>
    <t>Leadership</t>
  </si>
  <si>
    <t>Customer and Market Focus</t>
  </si>
  <si>
    <t>Measurement, Analysis and Knowledge Managament</t>
  </si>
  <si>
    <t>Workforce Focus</t>
  </si>
  <si>
    <t>Process Management</t>
  </si>
  <si>
    <t>TOTAL</t>
  </si>
  <si>
    <t>Senneca Assessor(s):</t>
  </si>
  <si>
    <t>Senneca Supplier Rating</t>
  </si>
  <si>
    <t>Senneca</t>
  </si>
  <si>
    <t>Currently running to other customers MRP demand, or will run to Senneca MRP.  Orders take less than 24 hours to load.</t>
  </si>
  <si>
    <t>Fully capable and documented evidence of applying Advanced Product Quality Planning and Control plans with systems supporting QA submissions to customers.</t>
  </si>
  <si>
    <t xml:space="preserve">Fully integrated system for Advanced Product Quality Planning and Control Plans.  It includes methods, statistics, mistake proofing by manufacturing using lessons learned and established standards.  Able to fulfill all requirements of customer requested QA submissions.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</si>
</sst>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mmmm\ d\,\ yyyy"/>
    <numFmt numFmtId="181" formatCode="0.0"/>
    <numFmt numFmtId="182" formatCode="#,##0._);\(#,##0\)"/>
    <numFmt numFmtId="183" formatCode="mm/dd/yy_)"/>
    <numFmt numFmtId="184" formatCode="mm/dd/yy"/>
    <numFmt numFmtId="185" formatCode="d\-mmm\-yyyy"/>
    <numFmt numFmtId="186" formatCode="0.0%"/>
  </numFmts>
  <fonts count="68">
    <font>
      <sz val="10"/>
      <name val="Arial"/>
      <family val="0"/>
    </font>
    <font>
      <sz val="11"/>
      <color indexed="8"/>
      <name val="Calibri"/>
      <family val="2"/>
    </font>
    <font>
      <sz val="10"/>
      <name val="MS Sans Serif"/>
      <family val="2"/>
    </font>
    <font>
      <b/>
      <sz val="12"/>
      <name val="Arial"/>
      <family val="2"/>
    </font>
    <font>
      <sz val="12"/>
      <name val="Arial"/>
      <family val="2"/>
    </font>
    <font>
      <sz val="12"/>
      <color indexed="8"/>
      <name val="Arial"/>
      <family val="2"/>
    </font>
    <font>
      <i/>
      <sz val="18"/>
      <name val="Arial"/>
      <family val="2"/>
    </font>
    <font>
      <sz val="13.5"/>
      <name val="Arial"/>
      <family val="2"/>
    </font>
    <font>
      <sz val="14"/>
      <name val="Arial"/>
      <family val="2"/>
    </font>
    <font>
      <b/>
      <sz val="12"/>
      <color indexed="8"/>
      <name val="Arial"/>
      <family val="2"/>
    </font>
    <font>
      <u val="single"/>
      <sz val="12"/>
      <name val="Arial"/>
      <family val="2"/>
    </font>
    <font>
      <sz val="8"/>
      <name val="Tahoma"/>
      <family val="2"/>
    </font>
    <font>
      <b/>
      <i/>
      <sz val="20"/>
      <name val="Arial"/>
      <family val="2"/>
    </font>
    <font>
      <b/>
      <sz val="14"/>
      <name val="Arial"/>
      <family val="2"/>
    </font>
    <font>
      <sz val="12"/>
      <name val="Tahoma"/>
      <family val="2"/>
    </font>
    <font>
      <b/>
      <sz val="14"/>
      <name val="Tahoma"/>
      <family val="2"/>
    </font>
    <font>
      <sz val="16"/>
      <name val="Arial"/>
      <family val="2"/>
    </font>
    <font>
      <u val="single"/>
      <sz val="12"/>
      <color indexed="8"/>
      <name val="Arial"/>
      <family val="2"/>
    </font>
    <font>
      <sz val="12"/>
      <color indexed="12"/>
      <name val="Arial"/>
      <family val="2"/>
    </font>
    <font>
      <strike/>
      <sz val="12"/>
      <name val="Arial"/>
      <family val="2"/>
    </font>
    <font>
      <b/>
      <i/>
      <sz val="16"/>
      <name val="Arial"/>
      <family val="2"/>
    </font>
    <font>
      <sz val="16"/>
      <color indexed="30"/>
      <name val="Arial"/>
      <family val="2"/>
    </font>
    <font>
      <u val="single"/>
      <sz val="7.5"/>
      <color indexed="12"/>
      <name val="Arial"/>
      <family val="2"/>
    </font>
    <font>
      <u val="single"/>
      <sz val="7.5"/>
      <color indexed="36"/>
      <name val="Arial"/>
      <family val="2"/>
    </font>
    <font>
      <b/>
      <sz val="16"/>
      <name val="Arial"/>
      <family val="2"/>
    </font>
    <font>
      <b/>
      <sz val="18"/>
      <name val="Arial"/>
      <family val="2"/>
    </font>
    <font>
      <b/>
      <i/>
      <sz val="18"/>
      <name val="Arial"/>
      <family val="2"/>
    </font>
    <font>
      <sz val="16"/>
      <color indexed="12"/>
      <name val="Arial"/>
      <family val="2"/>
    </font>
    <font>
      <b/>
      <sz val="24"/>
      <name val="Arial"/>
      <family val="2"/>
    </font>
    <font>
      <b/>
      <sz val="10"/>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thin"/>
    </border>
    <border>
      <left style="thin"/>
      <right/>
      <top style="thin"/>
      <bottom style="thin"/>
    </border>
    <border>
      <left style="medium"/>
      <right/>
      <top style="thin"/>
      <bottom style="thin"/>
    </border>
    <border>
      <left style="medium"/>
      <right/>
      <top style="thin"/>
      <bottom/>
    </border>
    <border>
      <left style="thin"/>
      <right/>
      <top style="thin"/>
      <bottom/>
    </border>
    <border>
      <left style="medium"/>
      <right/>
      <top style="thin"/>
      <bottom style="medium"/>
    </border>
    <border>
      <left style="thin"/>
      <right/>
      <top style="thin"/>
      <bottom style="medium"/>
    </border>
    <border>
      <left style="thin"/>
      <right style="thin"/>
      <top style="thin"/>
      <bottom style="thin"/>
    </border>
    <border>
      <left style="medium"/>
      <right/>
      <top/>
      <bottom style="medium"/>
    </border>
    <border>
      <left style="thin"/>
      <right style="thin"/>
      <top style="thin"/>
      <bottom style="medium"/>
    </border>
    <border>
      <left/>
      <right/>
      <top/>
      <bottom style="medium"/>
    </border>
    <border>
      <left style="thin"/>
      <right/>
      <top style="medium"/>
      <bottom style="thin"/>
    </border>
    <border>
      <left style="thin"/>
      <right style="thin"/>
      <top/>
      <bottom style="thin"/>
    </border>
    <border>
      <left style="thin"/>
      <right/>
      <top/>
      <bottom style="thin"/>
    </border>
    <border>
      <left style="thin"/>
      <right/>
      <top/>
      <bottom style="medium"/>
    </border>
    <border>
      <left style="thin"/>
      <right style="thin"/>
      <top style="medium"/>
      <bottom style="thin"/>
    </border>
    <border>
      <left style="thin"/>
      <right/>
      <top/>
      <bottom/>
    </border>
    <border>
      <left/>
      <right/>
      <top/>
      <bottom style="thin"/>
    </border>
    <border>
      <left/>
      <right/>
      <top style="thin"/>
      <bottom style="medium"/>
    </border>
    <border>
      <left style="thin"/>
      <right/>
      <top style="medium"/>
      <bottom/>
    </border>
    <border>
      <left style="thin"/>
      <right style="medium"/>
      <top style="medium"/>
      <bottom/>
    </border>
    <border>
      <left style="thin"/>
      <right style="medium"/>
      <top/>
      <bottom style="medium"/>
    </border>
    <border>
      <left/>
      <right/>
      <top style="medium"/>
      <bottom/>
    </border>
    <border>
      <left style="medium"/>
      <right/>
      <top style="medium"/>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border>
    <border>
      <left style="thin"/>
      <right style="medium"/>
      <top style="thin"/>
      <bottom style="medium"/>
    </border>
    <border>
      <left style="thin"/>
      <right style="medium"/>
      <top style="medium"/>
      <bottom style="thin"/>
    </border>
    <border>
      <left style="thin"/>
      <right style="medium"/>
      <top style="thin"/>
      <bottom style="thin"/>
    </border>
    <border>
      <left style="medium"/>
      <right style="medium"/>
      <top style="medium"/>
      <bottom style="medium"/>
    </border>
    <border>
      <left style="medium"/>
      <right style="medium"/>
      <top/>
      <bottom style="medium"/>
    </border>
    <border>
      <left style="thin"/>
      <right style="medium"/>
      <top/>
      <bottom style="thin"/>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style="medium"/>
      <right style="medium"/>
      <top style="medium"/>
      <bottom/>
    </border>
    <border>
      <left style="medium"/>
      <right style="thin"/>
      <top style="medium"/>
      <bottom/>
    </border>
    <border>
      <left style="medium"/>
      <right style="thin"/>
      <top/>
      <bottom style="medium"/>
    </border>
    <border>
      <left>
        <color indexed="63"/>
      </left>
      <right/>
      <top style="thin"/>
      <bottom/>
    </border>
    <border>
      <left style="medium"/>
      <right/>
      <top style="medium"/>
      <bottom style="thin"/>
    </border>
    <border>
      <left/>
      <right/>
      <top style="medium"/>
      <bottom style="thin"/>
    </border>
    <border>
      <left/>
      <right style="thin"/>
      <top style="medium"/>
      <bottom/>
    </border>
    <border>
      <left style="medium"/>
      <right style="thin"/>
      <top style="thin"/>
      <bottom style="medium"/>
    </border>
    <border>
      <left style="medium"/>
      <right style="medium"/>
      <top style="thin"/>
      <bottom/>
    </border>
    <border>
      <left style="medium"/>
      <right style="thin"/>
      <top style="thin"/>
      <bottom style="thin"/>
    </border>
    <border>
      <left>
        <color indexed="63"/>
      </left>
      <right style="thin"/>
      <top style="thin"/>
      <bottom style="thin"/>
    </border>
    <border>
      <left>
        <color indexed="63"/>
      </left>
      <right style="thin"/>
      <top style="thin"/>
      <bottom style="medium"/>
    </border>
    <border>
      <left style="thin"/>
      <right>
        <color indexed="63"/>
      </right>
      <top style="double"/>
      <bottom style="thin"/>
    </border>
    <border>
      <left>
        <color indexed="63"/>
      </left>
      <right style="thin"/>
      <top style="double"/>
      <bottom style="thin"/>
    </border>
    <border>
      <left style="double"/>
      <right>
        <color indexed="63"/>
      </right>
      <top style="double"/>
      <bottom style="double"/>
    </border>
    <border>
      <left>
        <color indexed="63"/>
      </left>
      <right style="double"/>
      <top style="double"/>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23" fillId="0" borderId="0" applyNumberFormat="0" applyFill="0" applyBorder="0" applyAlignment="0" applyProtection="0"/>
    <xf numFmtId="0" fontId="55" fillId="28" borderId="0" applyNumberFormat="0" applyBorder="0" applyAlignment="0" applyProtection="0"/>
    <xf numFmtId="0" fontId="3" fillId="0" borderId="3" applyNumberFormat="0" applyAlignment="0" applyProtection="0"/>
    <xf numFmtId="0" fontId="3" fillId="0" borderId="4">
      <alignment horizontal="left" vertical="center"/>
      <protection/>
    </xf>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22" fillId="0" borderId="0" applyNumberFormat="0" applyFill="0" applyBorder="0" applyAlignment="0" applyProtection="0"/>
    <xf numFmtId="0" fontId="59" fillId="29" borderId="1" applyNumberFormat="0" applyAlignment="0" applyProtection="0"/>
    <xf numFmtId="0" fontId="60" fillId="0" borderId="8" applyNumberFormat="0" applyFill="0" applyAlignment="0" applyProtection="0"/>
    <xf numFmtId="0" fontId="61" fillId="30" borderId="0" applyNumberFormat="0" applyBorder="0" applyAlignment="0" applyProtection="0"/>
    <xf numFmtId="0" fontId="2" fillId="0" borderId="0">
      <alignment/>
      <protection/>
    </xf>
    <xf numFmtId="0" fontId="0" fillId="31" borderId="9" applyNumberFormat="0" applyFont="0" applyAlignment="0" applyProtection="0"/>
    <xf numFmtId="0" fontId="62" fillId="26" borderId="10"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11" applyNumberFormat="0" applyFill="0" applyAlignment="0" applyProtection="0"/>
    <xf numFmtId="0" fontId="65" fillId="0" borderId="0" applyNumberFormat="0" applyFill="0" applyBorder="0" applyAlignment="0" applyProtection="0"/>
  </cellStyleXfs>
  <cellXfs count="313">
    <xf numFmtId="0" fontId="0" fillId="0" borderId="0" xfId="0" applyAlignment="1">
      <alignment/>
    </xf>
    <xf numFmtId="0" fontId="0" fillId="32" borderId="0" xfId="59" applyFont="1" applyFill="1">
      <alignment/>
      <protection/>
    </xf>
    <xf numFmtId="0" fontId="6" fillId="32" borderId="0" xfId="59" applyFont="1" applyFill="1" applyBorder="1" applyAlignment="1">
      <alignment horizontal="left"/>
      <protection/>
    </xf>
    <xf numFmtId="0" fontId="0" fillId="32" borderId="0" xfId="59" applyFont="1" applyFill="1" applyBorder="1" applyAlignment="1">
      <alignment horizontal="centerContinuous" vertical="center" wrapText="1"/>
      <protection/>
    </xf>
    <xf numFmtId="0" fontId="0" fillId="32" borderId="0" xfId="59" applyFont="1" applyFill="1" applyBorder="1">
      <alignment/>
      <protection/>
    </xf>
    <xf numFmtId="0" fontId="4" fillId="32" borderId="0" xfId="59" applyFont="1" applyFill="1" applyBorder="1" applyAlignment="1">
      <alignment horizontal="right"/>
      <protection/>
    </xf>
    <xf numFmtId="0" fontId="4" fillId="32" borderId="0" xfId="59" applyFont="1" applyFill="1" applyBorder="1" applyAlignment="1">
      <alignment horizontal="center"/>
      <protection/>
    </xf>
    <xf numFmtId="0" fontId="0" fillId="32" borderId="0" xfId="59" applyFont="1" applyFill="1" applyBorder="1" applyAlignment="1">
      <alignment horizontal="center" vertical="center"/>
      <protection/>
    </xf>
    <xf numFmtId="0" fontId="0" fillId="32" borderId="0" xfId="59" applyFont="1" applyFill="1" applyBorder="1" applyAlignment="1">
      <alignment horizontal="right"/>
      <protection/>
    </xf>
    <xf numFmtId="0" fontId="3" fillId="32" borderId="12" xfId="59" applyFont="1" applyFill="1" applyBorder="1" applyAlignment="1">
      <alignment horizontal="center" vertical="center"/>
      <protection/>
    </xf>
    <xf numFmtId="0" fontId="5" fillId="32" borderId="13" xfId="59" applyFont="1" applyFill="1" applyBorder="1" applyAlignment="1" quotePrefix="1">
      <alignment horizontal="center" vertical="center" wrapText="1"/>
      <protection/>
    </xf>
    <xf numFmtId="0" fontId="5" fillId="32" borderId="13" xfId="59" applyFont="1" applyFill="1" applyBorder="1" applyAlignment="1">
      <alignment horizontal="center" vertical="center" wrapText="1"/>
      <protection/>
    </xf>
    <xf numFmtId="0" fontId="3" fillId="32" borderId="14" xfId="59" applyFont="1" applyFill="1" applyBorder="1" applyAlignment="1">
      <alignment horizontal="center" vertical="center"/>
      <protection/>
    </xf>
    <xf numFmtId="0" fontId="3" fillId="32" borderId="15" xfId="59" applyFont="1" applyFill="1" applyBorder="1" applyAlignment="1">
      <alignment horizontal="center" vertical="center"/>
      <protection/>
    </xf>
    <xf numFmtId="0" fontId="5" fillId="32" borderId="16" xfId="59" applyFont="1" applyFill="1" applyBorder="1" applyAlignment="1">
      <alignment horizontal="center" vertical="center" wrapText="1"/>
      <protection/>
    </xf>
    <xf numFmtId="0" fontId="3" fillId="32" borderId="17" xfId="59" applyFont="1" applyFill="1" applyBorder="1" applyAlignment="1">
      <alignment horizontal="center" vertical="center"/>
      <protection/>
    </xf>
    <xf numFmtId="0" fontId="5" fillId="32" borderId="18" xfId="59" applyFont="1" applyFill="1" applyBorder="1" applyAlignment="1">
      <alignment horizontal="center" vertical="center" wrapText="1"/>
      <protection/>
    </xf>
    <xf numFmtId="0" fontId="4" fillId="32" borderId="13" xfId="59" applyFont="1" applyFill="1" applyBorder="1" applyAlignment="1">
      <alignment horizontal="centerContinuous" vertical="center" wrapText="1"/>
      <protection/>
    </xf>
    <xf numFmtId="0" fontId="4" fillId="32" borderId="13" xfId="59" applyFont="1" applyFill="1" applyBorder="1" applyAlignment="1" quotePrefix="1">
      <alignment horizontal="center" vertical="center" wrapText="1"/>
      <protection/>
    </xf>
    <xf numFmtId="0" fontId="4" fillId="32" borderId="4" xfId="59" applyFont="1" applyFill="1" applyBorder="1" applyAlignment="1">
      <alignment horizontal="center" vertical="center" wrapText="1"/>
      <protection/>
    </xf>
    <xf numFmtId="0" fontId="4" fillId="32" borderId="19" xfId="59" applyFont="1" applyFill="1" applyBorder="1" applyAlignment="1">
      <alignment horizontal="center" vertical="center" wrapText="1"/>
      <protection/>
    </xf>
    <xf numFmtId="0" fontId="4" fillId="32" borderId="13" xfId="59" applyFont="1" applyFill="1" applyBorder="1" applyAlignment="1">
      <alignment horizontal="center" vertical="center" wrapText="1"/>
      <protection/>
    </xf>
    <xf numFmtId="0" fontId="3" fillId="32" borderId="20" xfId="59" applyFont="1" applyFill="1" applyBorder="1" applyAlignment="1">
      <alignment horizontal="center" vertical="center"/>
      <protection/>
    </xf>
    <xf numFmtId="0" fontId="4" fillId="32" borderId="21" xfId="59" applyFont="1" applyFill="1" applyBorder="1" applyAlignment="1">
      <alignment horizontal="center" vertical="center" wrapText="1"/>
      <protection/>
    </xf>
    <xf numFmtId="0" fontId="4" fillId="32" borderId="22" xfId="59" applyFont="1" applyFill="1" applyBorder="1" applyAlignment="1">
      <alignment horizontal="center" vertical="center" wrapText="1"/>
      <protection/>
    </xf>
    <xf numFmtId="0" fontId="4" fillId="32" borderId="16" xfId="59" applyFont="1" applyFill="1" applyBorder="1" applyAlignment="1">
      <alignment horizontal="center" vertical="center" wrapText="1"/>
      <protection/>
    </xf>
    <xf numFmtId="0" fontId="4" fillId="32" borderId="16" xfId="59" applyFont="1" applyFill="1" applyBorder="1" applyAlignment="1" quotePrefix="1">
      <alignment horizontal="center" vertical="center" wrapText="1"/>
      <protection/>
    </xf>
    <xf numFmtId="0" fontId="0" fillId="32" borderId="0" xfId="59" applyFont="1" applyFill="1" applyBorder="1" applyAlignment="1">
      <alignment wrapText="1"/>
      <protection/>
    </xf>
    <xf numFmtId="0" fontId="4" fillId="32" borderId="13" xfId="59" applyFont="1" applyFill="1" applyBorder="1" applyAlignment="1" applyProtection="1">
      <alignment horizontal="center" vertical="center" wrapText="1"/>
      <protection locked="0"/>
    </xf>
    <xf numFmtId="0" fontId="0" fillId="32" borderId="0" xfId="59" applyFont="1" applyFill="1" applyBorder="1" applyAlignment="1">
      <alignment vertical="center"/>
      <protection/>
    </xf>
    <xf numFmtId="0" fontId="8" fillId="32" borderId="0" xfId="59" applyFont="1" applyFill="1" applyBorder="1" applyAlignment="1">
      <alignment horizontal="right"/>
      <protection/>
    </xf>
    <xf numFmtId="0" fontId="5" fillId="32" borderId="23" xfId="59" applyFont="1" applyFill="1" applyBorder="1" applyAlignment="1">
      <alignment horizontal="center" vertical="center" wrapText="1"/>
      <protection/>
    </xf>
    <xf numFmtId="0" fontId="16" fillId="32" borderId="0" xfId="59" applyFont="1" applyFill="1" applyBorder="1" applyAlignment="1">
      <alignment horizontal="center"/>
      <protection/>
    </xf>
    <xf numFmtId="0" fontId="4" fillId="32" borderId="0" xfId="59" applyFont="1" applyFill="1" applyBorder="1" applyAlignment="1">
      <alignment horizontal="left"/>
      <protection/>
    </xf>
    <xf numFmtId="0" fontId="5" fillId="32" borderId="4" xfId="59" applyFont="1" applyFill="1" applyBorder="1" applyAlignment="1">
      <alignment horizontal="center" vertical="center" wrapText="1"/>
      <protection/>
    </xf>
    <xf numFmtId="0" fontId="5" fillId="32" borderId="24" xfId="59" applyFont="1" applyFill="1" applyBorder="1" applyAlignment="1">
      <alignment horizontal="center" vertical="center" wrapText="1"/>
      <protection/>
    </xf>
    <xf numFmtId="0" fontId="4" fillId="32" borderId="4" xfId="59" applyFont="1" applyFill="1" applyBorder="1" applyAlignment="1" quotePrefix="1">
      <alignment horizontal="center" vertical="center" wrapText="1"/>
      <protection/>
    </xf>
    <xf numFmtId="0" fontId="18" fillId="32" borderId="0" xfId="59" applyFont="1" applyFill="1" applyBorder="1">
      <alignment/>
      <protection/>
    </xf>
    <xf numFmtId="0" fontId="5" fillId="32" borderId="4" xfId="59" applyFont="1" applyFill="1" applyBorder="1" applyAlignment="1" quotePrefix="1">
      <alignment horizontal="center" vertical="center" wrapText="1"/>
      <protection/>
    </xf>
    <xf numFmtId="0" fontId="5" fillId="32" borderId="25" xfId="59" applyFont="1" applyFill="1" applyBorder="1" applyAlignment="1">
      <alignment horizontal="center" vertical="center" wrapText="1"/>
      <protection/>
    </xf>
    <xf numFmtId="0" fontId="5" fillId="0" borderId="13" xfId="59" applyFont="1" applyFill="1" applyBorder="1" applyAlignment="1">
      <alignment horizontal="center" vertical="center" wrapText="1"/>
      <protection/>
    </xf>
    <xf numFmtId="0" fontId="4" fillId="0" borderId="13" xfId="59" applyFont="1" applyFill="1" applyBorder="1" applyAlignment="1" quotePrefix="1">
      <alignment horizontal="center" vertical="center" wrapText="1"/>
      <protection/>
    </xf>
    <xf numFmtId="0" fontId="4" fillId="0" borderId="26" xfId="59" applyFont="1" applyFill="1" applyBorder="1" applyAlignment="1">
      <alignment horizontal="center" vertical="center" wrapText="1"/>
      <protection/>
    </xf>
    <xf numFmtId="0" fontId="4" fillId="0" borderId="13" xfId="59" applyFont="1" applyFill="1" applyBorder="1" applyAlignment="1">
      <alignment horizontal="centerContinuous" vertical="center" wrapText="1"/>
      <protection/>
    </xf>
    <xf numFmtId="0" fontId="4" fillId="0" borderId="27" xfId="59" applyFont="1" applyFill="1" applyBorder="1" applyAlignment="1">
      <alignment horizontal="center" vertical="center" wrapText="1"/>
      <protection/>
    </xf>
    <xf numFmtId="0" fontId="4" fillId="0" borderId="4" xfId="59" applyFont="1" applyFill="1" applyBorder="1" applyAlignment="1">
      <alignment horizontal="center" vertical="center" wrapText="1"/>
      <protection/>
    </xf>
    <xf numFmtId="0" fontId="4" fillId="0" borderId="16" xfId="59" applyFont="1" applyFill="1" applyBorder="1" applyAlignment="1" quotePrefix="1">
      <alignment horizontal="center" vertical="center" wrapText="1"/>
      <protection/>
    </xf>
    <xf numFmtId="0" fontId="4" fillId="0" borderId="19" xfId="59" applyFont="1" applyFill="1" applyBorder="1" applyAlignment="1">
      <alignment horizontal="center" vertical="center" wrapText="1"/>
      <protection/>
    </xf>
    <xf numFmtId="9" fontId="4" fillId="0" borderId="4" xfId="59" applyNumberFormat="1" applyFont="1" applyFill="1" applyBorder="1" applyAlignment="1">
      <alignment horizontal="center" vertical="center" wrapText="1"/>
      <protection/>
    </xf>
    <xf numFmtId="0" fontId="3" fillId="0" borderId="12" xfId="59" applyFont="1" applyFill="1" applyBorder="1" applyAlignment="1">
      <alignment horizontal="center" vertical="center"/>
      <protection/>
    </xf>
    <xf numFmtId="0" fontId="3" fillId="0" borderId="14" xfId="59" applyFont="1" applyFill="1" applyBorder="1" applyAlignment="1">
      <alignment horizontal="center" vertical="center"/>
      <protection/>
    </xf>
    <xf numFmtId="0" fontId="5" fillId="0" borderId="23" xfId="59" applyFont="1" applyFill="1" applyBorder="1" applyAlignment="1">
      <alignment horizontal="center" vertical="center" wrapText="1"/>
      <protection/>
    </xf>
    <xf numFmtId="0" fontId="5" fillId="32" borderId="19" xfId="59" applyFont="1" applyFill="1" applyBorder="1" applyAlignment="1" quotePrefix="1">
      <alignment horizontal="center" vertical="center" wrapText="1"/>
      <protection/>
    </xf>
    <xf numFmtId="0" fontId="5" fillId="32" borderId="27" xfId="59" applyFont="1" applyFill="1" applyBorder="1" applyAlignment="1">
      <alignment horizontal="center" vertical="center" wrapText="1"/>
      <protection/>
    </xf>
    <xf numFmtId="0" fontId="4" fillId="0" borderId="13" xfId="59" applyFont="1" applyFill="1" applyBorder="1" applyAlignment="1">
      <alignment horizontal="center" vertical="center" wrapText="1"/>
      <protection/>
    </xf>
    <xf numFmtId="0" fontId="4" fillId="32" borderId="19" xfId="59" applyFont="1" applyFill="1" applyBorder="1" applyAlignment="1" quotePrefix="1">
      <alignment horizontal="center" vertical="center" wrapText="1"/>
      <protection/>
    </xf>
    <xf numFmtId="0" fontId="4" fillId="0" borderId="28" xfId="59" applyFont="1" applyFill="1" applyBorder="1" applyAlignment="1">
      <alignment horizontal="center" vertical="center" wrapText="1"/>
      <protection/>
    </xf>
    <xf numFmtId="0" fontId="4" fillId="0" borderId="18" xfId="59" applyFont="1" applyFill="1" applyBorder="1" applyAlignment="1">
      <alignment horizontal="center" vertical="center" wrapText="1"/>
      <protection/>
    </xf>
    <xf numFmtId="0" fontId="4" fillId="0" borderId="21" xfId="59" applyFont="1" applyFill="1" applyBorder="1" applyAlignment="1">
      <alignment horizontal="center" vertical="center" wrapText="1"/>
      <protection/>
    </xf>
    <xf numFmtId="0" fontId="4" fillId="0" borderId="25" xfId="59" applyFont="1" applyFill="1" applyBorder="1" applyAlignment="1">
      <alignment horizontal="center" vertical="center" wrapText="1"/>
      <protection/>
    </xf>
    <xf numFmtId="0" fontId="4" fillId="0" borderId="29" xfId="59" applyFont="1" applyFill="1" applyBorder="1" applyAlignment="1">
      <alignment horizontal="center" vertical="center" wrapText="1"/>
      <protection/>
    </xf>
    <xf numFmtId="0" fontId="4" fillId="0" borderId="19" xfId="59" applyFont="1" applyFill="1" applyBorder="1" applyAlignment="1" quotePrefix="1">
      <alignment horizontal="center" vertical="center" wrapText="1"/>
      <protection/>
    </xf>
    <xf numFmtId="0" fontId="4" fillId="0" borderId="25" xfId="59" applyFont="1" applyFill="1" applyBorder="1" applyAlignment="1" quotePrefix="1">
      <alignment horizontal="center" vertical="center" wrapText="1"/>
      <protection/>
    </xf>
    <xf numFmtId="0" fontId="4" fillId="0" borderId="26" xfId="59" applyFont="1" applyFill="1" applyBorder="1" applyAlignment="1" quotePrefix="1">
      <alignment horizontal="center" vertical="center" wrapText="1"/>
      <protection/>
    </xf>
    <xf numFmtId="0" fontId="5" fillId="32" borderId="19" xfId="59" applyFont="1" applyFill="1" applyBorder="1" applyAlignment="1">
      <alignment horizontal="center" vertical="center" wrapText="1"/>
      <protection/>
    </xf>
    <xf numFmtId="0" fontId="5" fillId="0" borderId="13" xfId="59" applyFont="1" applyFill="1" applyBorder="1" applyAlignment="1" quotePrefix="1">
      <alignment horizontal="center" vertical="center" wrapText="1"/>
      <protection/>
    </xf>
    <xf numFmtId="0" fontId="5" fillId="0" borderId="25" xfId="59" applyFont="1" applyFill="1" applyBorder="1" applyAlignment="1">
      <alignment horizontal="center" vertical="center" wrapText="1"/>
      <protection/>
    </xf>
    <xf numFmtId="0" fontId="5" fillId="0" borderId="16" xfId="59" applyFont="1" applyFill="1" applyBorder="1" applyAlignment="1">
      <alignment horizontal="center" vertical="center" wrapText="1"/>
      <protection/>
    </xf>
    <xf numFmtId="0" fontId="5" fillId="0" borderId="18" xfId="59" applyFont="1" applyFill="1" applyBorder="1" applyAlignment="1">
      <alignment horizontal="center" vertical="center" wrapText="1"/>
      <protection/>
    </xf>
    <xf numFmtId="0" fontId="5" fillId="0" borderId="30" xfId="59" applyFont="1" applyFill="1" applyBorder="1" applyAlignment="1">
      <alignment horizontal="center" vertical="center" wrapText="1"/>
      <protection/>
    </xf>
    <xf numFmtId="0" fontId="5" fillId="0" borderId="21" xfId="59" applyFont="1" applyFill="1" applyBorder="1" applyAlignment="1">
      <alignment horizontal="center" vertical="center" wrapText="1"/>
      <protection/>
    </xf>
    <xf numFmtId="0" fontId="5" fillId="32" borderId="0" xfId="59" applyFont="1" applyFill="1" applyBorder="1" applyAlignment="1">
      <alignment horizontal="center" vertical="center"/>
      <protection/>
    </xf>
    <xf numFmtId="0" fontId="5" fillId="0" borderId="19" xfId="59" applyFont="1" applyFill="1" applyBorder="1" applyAlignment="1">
      <alignment horizontal="center" vertical="center" wrapText="1"/>
      <protection/>
    </xf>
    <xf numFmtId="0" fontId="5" fillId="33" borderId="25" xfId="59" applyFont="1" applyFill="1" applyBorder="1" applyAlignment="1">
      <alignment horizontal="center" vertical="center" wrapText="1"/>
      <protection/>
    </xf>
    <xf numFmtId="0" fontId="4" fillId="0" borderId="18" xfId="59" applyFont="1" applyFill="1" applyBorder="1" applyAlignment="1" quotePrefix="1">
      <alignment horizontal="center" vertical="center" wrapText="1"/>
      <protection/>
    </xf>
    <xf numFmtId="0" fontId="21" fillId="32" borderId="0" xfId="59" applyFont="1" applyFill="1" applyBorder="1">
      <alignment/>
      <protection/>
    </xf>
    <xf numFmtId="0" fontId="3" fillId="32" borderId="12" xfId="59" applyFont="1" applyFill="1" applyBorder="1" applyAlignment="1">
      <alignment horizontal="center" vertical="center" wrapText="1"/>
      <protection/>
    </xf>
    <xf numFmtId="0" fontId="3" fillId="32" borderId="13" xfId="59" applyFont="1" applyFill="1" applyBorder="1" applyAlignment="1">
      <alignment horizontal="center" vertical="center" wrapText="1"/>
      <protection/>
    </xf>
    <xf numFmtId="0" fontId="3" fillId="32" borderId="20" xfId="59" applyFont="1" applyFill="1" applyBorder="1" applyAlignment="1">
      <alignment horizontal="center" vertical="center" wrapText="1"/>
      <protection/>
    </xf>
    <xf numFmtId="0" fontId="4" fillId="32" borderId="12" xfId="59" applyFont="1" applyFill="1" applyBorder="1" applyAlignment="1">
      <alignment vertical="center" wrapText="1"/>
      <protection/>
    </xf>
    <xf numFmtId="0" fontId="4" fillId="32" borderId="20" xfId="59" applyFont="1" applyFill="1" applyBorder="1" applyAlignment="1">
      <alignment vertical="center" wrapText="1"/>
      <protection/>
    </xf>
    <xf numFmtId="0" fontId="4" fillId="0" borderId="19" xfId="59" applyFont="1" applyFill="1" applyBorder="1" applyAlignment="1">
      <alignment horizontal="centerContinuous" vertical="center" wrapText="1"/>
      <protection/>
    </xf>
    <xf numFmtId="0" fontId="3" fillId="34" borderId="31" xfId="59" applyFont="1" applyFill="1" applyBorder="1" applyAlignment="1">
      <alignment horizontal="center"/>
      <protection/>
    </xf>
    <xf numFmtId="0" fontId="3" fillId="34" borderId="26" xfId="59" applyFont="1" applyFill="1" applyBorder="1" applyAlignment="1">
      <alignment horizontal="center"/>
      <protection/>
    </xf>
    <xf numFmtId="0" fontId="3" fillId="34" borderId="32" xfId="59" applyFont="1" applyFill="1" applyBorder="1" applyAlignment="1">
      <alignment horizontal="center"/>
      <protection/>
    </xf>
    <xf numFmtId="0" fontId="3" fillId="34" borderId="33" xfId="59" applyFont="1" applyFill="1" applyBorder="1" applyAlignment="1">
      <alignment horizontal="center"/>
      <protection/>
    </xf>
    <xf numFmtId="0" fontId="5" fillId="32" borderId="14" xfId="59" applyFont="1" applyFill="1" applyBorder="1" applyAlignment="1">
      <alignment horizontal="left" vertical="center" wrapText="1"/>
      <protection/>
    </xf>
    <xf numFmtId="0" fontId="0" fillId="32" borderId="34" xfId="59" applyFont="1" applyFill="1" applyBorder="1" applyAlignment="1">
      <alignment horizontal="center" vertical="center"/>
      <protection/>
    </xf>
    <xf numFmtId="0" fontId="5" fillId="32" borderId="21" xfId="59" applyFont="1" applyFill="1" applyBorder="1" applyAlignment="1">
      <alignment horizontal="center" vertical="center" wrapText="1"/>
      <protection/>
    </xf>
    <xf numFmtId="0" fontId="5" fillId="0" borderId="21" xfId="59" applyFont="1" applyFill="1" applyBorder="1" applyAlignment="1" quotePrefix="1">
      <alignment horizontal="center" vertical="center" wrapText="1"/>
      <protection/>
    </xf>
    <xf numFmtId="2" fontId="13" fillId="32" borderId="34" xfId="59" applyNumberFormat="1" applyFont="1" applyFill="1" applyBorder="1" applyAlignment="1">
      <alignment horizontal="center" vertical="center"/>
      <protection/>
    </xf>
    <xf numFmtId="0" fontId="5" fillId="32" borderId="34" xfId="59" applyFont="1" applyFill="1" applyBorder="1" applyAlignment="1">
      <alignment horizontal="center" vertical="center" wrapText="1"/>
      <protection/>
    </xf>
    <xf numFmtId="0" fontId="8" fillId="32" borderId="34" xfId="59" applyFont="1" applyFill="1" applyBorder="1" applyAlignment="1" applyProtection="1">
      <alignment horizontal="center" vertical="center"/>
      <protection locked="0"/>
    </xf>
    <xf numFmtId="0" fontId="16" fillId="32" borderId="34" xfId="59" applyFont="1" applyFill="1" applyBorder="1" applyAlignment="1" applyProtection="1">
      <alignment horizontal="center" vertical="center"/>
      <protection locked="0"/>
    </xf>
    <xf numFmtId="2" fontId="13" fillId="32" borderId="0" xfId="59" applyNumberFormat="1" applyFont="1" applyFill="1" applyBorder="1" applyAlignment="1">
      <alignment horizontal="center" vertical="center"/>
      <protection/>
    </xf>
    <xf numFmtId="0" fontId="5" fillId="32" borderId="0" xfId="59" applyFont="1" applyFill="1" applyBorder="1" applyAlignment="1">
      <alignment horizontal="center" vertical="center" wrapText="1"/>
      <protection/>
    </xf>
    <xf numFmtId="0" fontId="8" fillId="32" borderId="0" xfId="59" applyFont="1" applyFill="1" applyBorder="1" applyAlignment="1" applyProtection="1">
      <alignment horizontal="center" vertical="center"/>
      <protection locked="0"/>
    </xf>
    <xf numFmtId="0" fontId="16" fillId="32" borderId="0" xfId="59" applyFont="1" applyFill="1" applyBorder="1" applyAlignment="1" applyProtection="1">
      <alignment horizontal="center" vertical="center"/>
      <protection locked="0"/>
    </xf>
    <xf numFmtId="180" fontId="8" fillId="32" borderId="0" xfId="0" applyNumberFormat="1" applyFont="1" applyFill="1" applyBorder="1" applyAlignment="1" applyProtection="1">
      <alignment horizontal="left"/>
      <protection locked="0"/>
    </xf>
    <xf numFmtId="0" fontId="0" fillId="32" borderId="0" xfId="0" applyFill="1" applyBorder="1" applyAlignment="1">
      <alignment/>
    </xf>
    <xf numFmtId="0" fontId="8" fillId="32" borderId="0" xfId="0" applyFont="1" applyFill="1" applyBorder="1" applyAlignment="1" applyProtection="1">
      <alignment horizontal="left"/>
      <protection locked="0"/>
    </xf>
    <xf numFmtId="0" fontId="16" fillId="32" borderId="0" xfId="59" applyFont="1" applyFill="1" applyBorder="1" applyAlignment="1">
      <alignment horizontal="right"/>
      <protection/>
    </xf>
    <xf numFmtId="0" fontId="0" fillId="33" borderId="0" xfId="59" applyFont="1" applyFill="1" applyBorder="1" applyAlignment="1">
      <alignment horizontal="centerContinuous" vertical="center" wrapText="1"/>
      <protection/>
    </xf>
    <xf numFmtId="0" fontId="18" fillId="33" borderId="0" xfId="59" applyFont="1" applyFill="1" applyBorder="1">
      <alignment/>
      <protection/>
    </xf>
    <xf numFmtId="0" fontId="0" fillId="33" borderId="0" xfId="59" applyFont="1" applyFill="1" applyBorder="1">
      <alignment/>
      <protection/>
    </xf>
    <xf numFmtId="0" fontId="4" fillId="33" borderId="0" xfId="59" applyFont="1" applyFill="1" applyBorder="1" applyAlignment="1">
      <alignment horizontal="right"/>
      <protection/>
    </xf>
    <xf numFmtId="180" fontId="8" fillId="33" borderId="0" xfId="0" applyNumberFormat="1" applyFont="1" applyFill="1" applyBorder="1" applyAlignment="1" applyProtection="1">
      <alignment horizontal="left"/>
      <protection locked="0"/>
    </xf>
    <xf numFmtId="0" fontId="0" fillId="33" borderId="0" xfId="0" applyFill="1" applyBorder="1" applyAlignment="1">
      <alignment/>
    </xf>
    <xf numFmtId="0" fontId="25" fillId="32" borderId="0" xfId="59" applyFont="1" applyFill="1" applyBorder="1" applyAlignment="1">
      <alignment horizontal="center"/>
      <protection/>
    </xf>
    <xf numFmtId="0" fontId="16" fillId="32" borderId="0" xfId="59" applyFont="1" applyFill="1" applyBorder="1" applyAlignment="1">
      <alignment horizontal="right" vertical="center" wrapText="1"/>
      <protection/>
    </xf>
    <xf numFmtId="0" fontId="16" fillId="32" borderId="0" xfId="59" applyFont="1" applyFill="1" applyBorder="1" applyAlignment="1">
      <alignment horizontal="centerContinuous" vertical="center" wrapText="1"/>
      <protection/>
    </xf>
    <xf numFmtId="0" fontId="27" fillId="32" borderId="0" xfId="59" applyFont="1" applyFill="1" applyBorder="1">
      <alignment/>
      <protection/>
    </xf>
    <xf numFmtId="0" fontId="6" fillId="32" borderId="35" xfId="59" applyFont="1" applyFill="1" applyBorder="1" applyAlignment="1">
      <alignment horizontal="left"/>
      <protection/>
    </xf>
    <xf numFmtId="0" fontId="0" fillId="32" borderId="34" xfId="59" applyFont="1" applyFill="1" applyBorder="1" applyAlignment="1">
      <alignment horizontal="centerContinuous" vertical="center" wrapText="1"/>
      <protection/>
    </xf>
    <xf numFmtId="0" fontId="0" fillId="32" borderId="34" xfId="59" applyFont="1" applyFill="1" applyBorder="1">
      <alignment/>
      <protection/>
    </xf>
    <xf numFmtId="0" fontId="18" fillId="32" borderId="34" xfId="59" applyFont="1" applyFill="1" applyBorder="1">
      <alignment/>
      <protection/>
    </xf>
    <xf numFmtId="0" fontId="4" fillId="32" borderId="34" xfId="59" applyFont="1" applyFill="1" applyBorder="1" applyAlignment="1">
      <alignment horizontal="right"/>
      <protection/>
    </xf>
    <xf numFmtId="180" fontId="8" fillId="32" borderId="34" xfId="0" applyNumberFormat="1" applyFont="1" applyFill="1" applyBorder="1" applyAlignment="1" applyProtection="1">
      <alignment horizontal="left"/>
      <protection locked="0"/>
    </xf>
    <xf numFmtId="0" fontId="0" fillId="32" borderId="34" xfId="0" applyFill="1" applyBorder="1" applyAlignment="1">
      <alignment/>
    </xf>
    <xf numFmtId="0" fontId="0" fillId="32" borderId="36" xfId="0" applyFill="1" applyBorder="1" applyAlignment="1">
      <alignment/>
    </xf>
    <xf numFmtId="0" fontId="6" fillId="32" borderId="37" xfId="59" applyFont="1" applyFill="1" applyBorder="1" applyAlignment="1">
      <alignment horizontal="left"/>
      <protection/>
    </xf>
    <xf numFmtId="0" fontId="0" fillId="32" borderId="38" xfId="0" applyFill="1" applyBorder="1" applyAlignment="1">
      <alignment/>
    </xf>
    <xf numFmtId="0" fontId="25" fillId="32" borderId="37" xfId="59" applyFont="1" applyFill="1" applyBorder="1" applyAlignment="1">
      <alignment horizontal="center"/>
      <protection/>
    </xf>
    <xf numFmtId="0" fontId="25" fillId="32" borderId="38" xfId="59" applyFont="1" applyFill="1" applyBorder="1" applyAlignment="1">
      <alignment horizontal="center"/>
      <protection/>
    </xf>
    <xf numFmtId="180" fontId="8" fillId="32" borderId="22" xfId="0" applyNumberFormat="1" applyFont="1" applyFill="1" applyBorder="1" applyAlignment="1" applyProtection="1">
      <alignment horizontal="left"/>
      <protection locked="0"/>
    </xf>
    <xf numFmtId="0" fontId="0" fillId="33" borderId="38" xfId="0" applyFill="1" applyBorder="1" applyAlignment="1">
      <alignment/>
    </xf>
    <xf numFmtId="0" fontId="24" fillId="33" borderId="37" xfId="59" applyFont="1" applyFill="1" applyBorder="1" applyAlignment="1">
      <alignment horizontal="left"/>
      <protection/>
    </xf>
    <xf numFmtId="0" fontId="8" fillId="32" borderId="39" xfId="59" applyFont="1" applyFill="1" applyBorder="1" applyAlignment="1" applyProtection="1">
      <alignment horizontal="center" vertical="center"/>
      <protection locked="0"/>
    </xf>
    <xf numFmtId="0" fontId="8" fillId="32" borderId="39" xfId="59" applyFont="1" applyFill="1" applyBorder="1" applyAlignment="1" applyProtection="1">
      <alignment horizontal="center" vertical="center" wrapText="1"/>
      <protection locked="0"/>
    </xf>
    <xf numFmtId="0" fontId="8" fillId="32" borderId="40" xfId="59" applyFont="1" applyFill="1" applyBorder="1" applyAlignment="1" applyProtection="1">
      <alignment horizontal="center" vertical="center"/>
      <protection locked="0"/>
    </xf>
    <xf numFmtId="0" fontId="8" fillId="32" borderId="41" xfId="59" applyFont="1" applyFill="1" applyBorder="1" applyAlignment="1" applyProtection="1">
      <alignment horizontal="center" vertical="center" wrapText="1"/>
      <protection locked="0"/>
    </xf>
    <xf numFmtId="0" fontId="8" fillId="32" borderId="42" xfId="59" applyFont="1" applyFill="1" applyBorder="1" applyAlignment="1" applyProtection="1">
      <alignment horizontal="center" vertical="center" wrapText="1"/>
      <protection locked="0"/>
    </xf>
    <xf numFmtId="0" fontId="8" fillId="32" borderId="40" xfId="59" applyFont="1" applyFill="1" applyBorder="1" applyAlignment="1" applyProtection="1">
      <alignment horizontal="center" vertical="center" wrapText="1"/>
      <protection locked="0"/>
    </xf>
    <xf numFmtId="0" fontId="8" fillId="32" borderId="43" xfId="59" applyFont="1" applyFill="1" applyBorder="1" applyAlignment="1">
      <alignment horizontal="right"/>
      <protection/>
    </xf>
    <xf numFmtId="0" fontId="8" fillId="32" borderId="43" xfId="59" applyFont="1" applyFill="1" applyBorder="1">
      <alignment/>
      <protection/>
    </xf>
    <xf numFmtId="0" fontId="13" fillId="32" borderId="29" xfId="59" applyFont="1" applyFill="1" applyBorder="1" applyAlignment="1">
      <alignment horizontal="center"/>
      <protection/>
    </xf>
    <xf numFmtId="0" fontId="13" fillId="32" borderId="0" xfId="59" applyFont="1" applyFill="1" applyBorder="1" applyAlignment="1">
      <alignment horizontal="center"/>
      <protection/>
    </xf>
    <xf numFmtId="1" fontId="13" fillId="32" borderId="29" xfId="59" applyNumberFormat="1" applyFont="1" applyFill="1" applyBorder="1" applyAlignment="1">
      <alignment horizontal="center"/>
      <protection/>
    </xf>
    <xf numFmtId="0" fontId="29" fillId="32" borderId="44" xfId="59" applyFont="1" applyFill="1" applyBorder="1" applyAlignment="1">
      <alignment horizontal="center"/>
      <protection/>
    </xf>
    <xf numFmtId="0" fontId="8" fillId="32" borderId="41" xfId="59" applyFont="1" applyFill="1" applyBorder="1" applyAlignment="1" applyProtection="1">
      <alignment horizontal="center" vertical="center"/>
      <protection locked="0"/>
    </xf>
    <xf numFmtId="0" fontId="8" fillId="32" borderId="42" xfId="59" applyFont="1" applyFill="1" applyBorder="1" applyAlignment="1" applyProtection="1">
      <alignment horizontal="center" vertical="center"/>
      <protection locked="0"/>
    </xf>
    <xf numFmtId="0" fontId="8" fillId="32" borderId="32" xfId="59" applyFont="1" applyFill="1" applyBorder="1" applyAlignment="1" applyProtection="1">
      <alignment horizontal="center" vertical="center"/>
      <protection locked="0"/>
    </xf>
    <xf numFmtId="0" fontId="4" fillId="32" borderId="18" xfId="59" applyFont="1" applyFill="1" applyBorder="1" applyAlignment="1">
      <alignment horizontal="center" vertical="center" wrapText="1"/>
      <protection/>
    </xf>
    <xf numFmtId="0" fontId="4" fillId="32" borderId="18" xfId="59" applyFont="1" applyFill="1" applyBorder="1" applyAlignment="1">
      <alignment horizontal="centerContinuous" vertical="center" wrapText="1"/>
      <protection/>
    </xf>
    <xf numFmtId="0" fontId="4" fillId="0" borderId="21" xfId="59" applyFont="1" applyFill="1" applyBorder="1" applyAlignment="1">
      <alignment horizontal="centerContinuous" vertical="center" wrapText="1"/>
      <protection/>
    </xf>
    <xf numFmtId="0" fontId="8" fillId="32" borderId="33" xfId="59" applyFont="1" applyFill="1" applyBorder="1" applyAlignment="1" applyProtection="1">
      <alignment horizontal="center" vertical="center"/>
      <protection locked="0"/>
    </xf>
    <xf numFmtId="0" fontId="8" fillId="32" borderId="45" xfId="59" applyFont="1" applyFill="1" applyBorder="1" applyAlignment="1" applyProtection="1">
      <alignment horizontal="center" vertical="center"/>
      <protection locked="0"/>
    </xf>
    <xf numFmtId="0" fontId="5" fillId="32" borderId="28" xfId="59" applyFont="1" applyFill="1" applyBorder="1" applyAlignment="1">
      <alignment horizontal="center" vertical="center" wrapText="1"/>
      <protection/>
    </xf>
    <xf numFmtId="0" fontId="24" fillId="0" borderId="37" xfId="59" applyFont="1" applyFill="1" applyBorder="1" applyAlignment="1">
      <alignment/>
      <protection/>
    </xf>
    <xf numFmtId="0" fontId="24" fillId="0" borderId="0" xfId="59" applyFont="1" applyFill="1" applyBorder="1" applyAlignment="1">
      <alignment/>
      <protection/>
    </xf>
    <xf numFmtId="0" fontId="24" fillId="0" borderId="38" xfId="59" applyFont="1" applyFill="1" applyBorder="1" applyAlignment="1">
      <alignment/>
      <protection/>
    </xf>
    <xf numFmtId="0" fontId="0" fillId="0" borderId="19" xfId="0" applyBorder="1" applyAlignment="1">
      <alignment horizontal="center"/>
    </xf>
    <xf numFmtId="0" fontId="0" fillId="0" borderId="19" xfId="0" applyBorder="1" applyAlignment="1">
      <alignment/>
    </xf>
    <xf numFmtId="0" fontId="0" fillId="0" borderId="19" xfId="0" applyBorder="1" applyAlignment="1">
      <alignment horizontal="center" wrapText="1"/>
    </xf>
    <xf numFmtId="0" fontId="0" fillId="0" borderId="19" xfId="0" applyBorder="1" applyAlignment="1">
      <alignment horizontal="left" indent="3"/>
    </xf>
    <xf numFmtId="0" fontId="0" fillId="0" borderId="19" xfId="0" applyBorder="1" applyAlignment="1">
      <alignment horizontal="right"/>
    </xf>
    <xf numFmtId="0" fontId="0" fillId="32" borderId="29" xfId="59" applyFont="1" applyFill="1" applyBorder="1" applyProtection="1">
      <alignment/>
      <protection locked="0"/>
    </xf>
    <xf numFmtId="0" fontId="18" fillId="32" borderId="29" xfId="59" applyFont="1" applyFill="1" applyBorder="1" applyProtection="1">
      <alignment/>
      <protection locked="0"/>
    </xf>
    <xf numFmtId="0" fontId="0" fillId="32" borderId="0" xfId="59" applyFont="1" applyFill="1" applyBorder="1" applyProtection="1">
      <alignment/>
      <protection locked="0"/>
    </xf>
    <xf numFmtId="0" fontId="4" fillId="32" borderId="0" xfId="59" applyFont="1" applyFill="1" applyBorder="1" applyAlignment="1" applyProtection="1">
      <alignment horizontal="right"/>
      <protection locked="0"/>
    </xf>
    <xf numFmtId="0" fontId="18" fillId="32" borderId="0" xfId="59" applyFont="1" applyFill="1" applyBorder="1" applyProtection="1">
      <alignment/>
      <protection locked="0"/>
    </xf>
    <xf numFmtId="0" fontId="6" fillId="32" borderId="37" xfId="59" applyFont="1" applyFill="1" applyBorder="1" applyAlignment="1" applyProtection="1">
      <alignment horizontal="left"/>
      <protection locked="0"/>
    </xf>
    <xf numFmtId="0" fontId="0" fillId="32" borderId="0" xfId="59" applyFont="1" applyFill="1" applyBorder="1" applyAlignment="1" applyProtection="1">
      <alignment horizontal="centerContinuous" vertical="center" wrapText="1"/>
      <protection locked="0"/>
    </xf>
    <xf numFmtId="0" fontId="0" fillId="32" borderId="0" xfId="0" applyFill="1" applyBorder="1" applyAlignment="1" applyProtection="1">
      <alignment/>
      <protection locked="0"/>
    </xf>
    <xf numFmtId="0" fontId="0" fillId="32" borderId="38" xfId="0" applyFill="1" applyBorder="1" applyAlignment="1" applyProtection="1">
      <alignment/>
      <protection locked="0"/>
    </xf>
    <xf numFmtId="0" fontId="4" fillId="32" borderId="0" xfId="59" applyFont="1" applyFill="1" applyBorder="1" applyAlignment="1" applyProtection="1">
      <alignment horizontal="center"/>
      <protection locked="0"/>
    </xf>
    <xf numFmtId="0" fontId="4" fillId="32" borderId="0" xfId="59" applyFont="1" applyFill="1" applyBorder="1" applyAlignment="1" applyProtection="1">
      <alignment horizontal="left"/>
      <protection locked="0"/>
    </xf>
    <xf numFmtId="0" fontId="6" fillId="32" borderId="20" xfId="59" applyFont="1" applyFill="1" applyBorder="1" applyAlignment="1" applyProtection="1">
      <alignment horizontal="left"/>
      <protection locked="0"/>
    </xf>
    <xf numFmtId="0" fontId="0" fillId="32" borderId="22" xfId="59" applyFont="1" applyFill="1" applyBorder="1" applyAlignment="1" applyProtection="1">
      <alignment horizontal="centerContinuous" vertical="center" wrapText="1"/>
      <protection locked="0"/>
    </xf>
    <xf numFmtId="0" fontId="0" fillId="32" borderId="22" xfId="59" applyFont="1" applyFill="1" applyBorder="1" applyProtection="1">
      <alignment/>
      <protection locked="0"/>
    </xf>
    <xf numFmtId="0" fontId="18" fillId="32" borderId="22" xfId="59" applyFont="1" applyFill="1" applyBorder="1" applyProtection="1">
      <alignment/>
      <protection locked="0"/>
    </xf>
    <xf numFmtId="0" fontId="4" fillId="32" borderId="22" xfId="59" applyFont="1" applyFill="1" applyBorder="1" applyAlignment="1" applyProtection="1">
      <alignment horizontal="right"/>
      <protection locked="0"/>
    </xf>
    <xf numFmtId="0" fontId="0" fillId="32" borderId="22" xfId="0" applyFill="1" applyBorder="1" applyAlignment="1" applyProtection="1">
      <alignment/>
      <protection locked="0"/>
    </xf>
    <xf numFmtId="0" fontId="0" fillId="32" borderId="46" xfId="0" applyFill="1" applyBorder="1" applyAlignment="1" applyProtection="1">
      <alignment/>
      <protection locked="0"/>
    </xf>
    <xf numFmtId="0" fontId="0" fillId="32" borderId="47" xfId="59" applyFont="1" applyFill="1" applyBorder="1" applyAlignment="1" applyProtection="1">
      <alignment vertical="top" wrapText="1"/>
      <protection locked="0"/>
    </xf>
    <xf numFmtId="0" fontId="0" fillId="32" borderId="48" xfId="59" applyFont="1" applyFill="1" applyBorder="1" applyAlignment="1" applyProtection="1">
      <alignment vertical="top" wrapText="1"/>
      <protection locked="0"/>
    </xf>
    <xf numFmtId="0" fontId="0" fillId="32" borderId="49" xfId="59" applyFont="1" applyFill="1" applyBorder="1" applyAlignment="1" applyProtection="1">
      <alignment vertical="top" wrapText="1"/>
      <protection locked="0"/>
    </xf>
    <xf numFmtId="0" fontId="0" fillId="32" borderId="50" xfId="59" applyFont="1" applyFill="1" applyBorder="1" applyAlignment="1" applyProtection="1">
      <alignment vertical="top" wrapText="1"/>
      <protection locked="0"/>
    </xf>
    <xf numFmtId="0" fontId="3" fillId="32" borderId="44" xfId="59" applyFont="1" applyFill="1" applyBorder="1" applyAlignment="1">
      <alignment horizontal="center"/>
      <protection/>
    </xf>
    <xf numFmtId="0" fontId="3" fillId="32" borderId="51" xfId="59" applyFont="1" applyFill="1" applyBorder="1" applyAlignment="1">
      <alignment horizontal="center" vertical="center"/>
      <protection/>
    </xf>
    <xf numFmtId="0" fontId="3" fillId="34" borderId="52" xfId="59" applyFont="1" applyFill="1" applyBorder="1" applyAlignment="1">
      <alignment horizontal="centerContinuous" vertical="center" wrapText="1"/>
      <protection/>
    </xf>
    <xf numFmtId="0" fontId="3" fillId="32" borderId="34" xfId="59" applyFont="1" applyFill="1" applyBorder="1" applyAlignment="1">
      <alignment horizontal="centerContinuous"/>
      <protection/>
    </xf>
    <xf numFmtId="0" fontId="3" fillId="32" borderId="31" xfId="59" applyFont="1" applyFill="1" applyBorder="1" applyAlignment="1">
      <alignment horizontal="center"/>
      <protection/>
    </xf>
    <xf numFmtId="0" fontId="3" fillId="32" borderId="51" xfId="59" applyFont="1" applyFill="1" applyBorder="1">
      <alignment/>
      <protection/>
    </xf>
    <xf numFmtId="0" fontId="3" fillId="32" borderId="44" xfId="59" applyFont="1" applyFill="1" applyBorder="1" applyAlignment="1">
      <alignment horizontal="center" vertical="center"/>
      <protection/>
    </xf>
    <xf numFmtId="0" fontId="3" fillId="34" borderId="53" xfId="59" applyFont="1" applyFill="1" applyBorder="1" applyAlignment="1">
      <alignment horizontal="centerContinuous" vertical="center" wrapText="1"/>
      <protection/>
    </xf>
    <xf numFmtId="0" fontId="3" fillId="32" borderId="30" xfId="59" applyFont="1" applyFill="1" applyBorder="1" applyAlignment="1">
      <alignment horizontal="center"/>
      <protection/>
    </xf>
    <xf numFmtId="0" fontId="3" fillId="32" borderId="21" xfId="59" applyFont="1" applyFill="1" applyBorder="1" applyAlignment="1">
      <alignment horizontal="center"/>
      <protection/>
    </xf>
    <xf numFmtId="0" fontId="3" fillId="32" borderId="18" xfId="59" applyFont="1" applyFill="1" applyBorder="1" applyAlignment="1">
      <alignment horizontal="center"/>
      <protection/>
    </xf>
    <xf numFmtId="0" fontId="4" fillId="32" borderId="29" xfId="59" applyFont="1" applyFill="1" applyBorder="1" applyAlignment="1" applyProtection="1">
      <alignment horizontal="center" vertical="center"/>
      <protection locked="0"/>
    </xf>
    <xf numFmtId="0" fontId="4" fillId="32" borderId="4" xfId="59" applyFont="1" applyFill="1" applyBorder="1" applyAlignment="1" applyProtection="1">
      <alignment horizontal="center" vertical="center"/>
      <protection locked="0"/>
    </xf>
    <xf numFmtId="0" fontId="4" fillId="32" borderId="54" xfId="59" applyFont="1" applyFill="1" applyBorder="1" applyAlignment="1" applyProtection="1">
      <alignment horizontal="center" vertical="center"/>
      <protection locked="0"/>
    </xf>
    <xf numFmtId="0" fontId="4" fillId="32" borderId="30" xfId="59" applyFont="1" applyFill="1" applyBorder="1" applyAlignment="1" applyProtection="1">
      <alignment horizontal="center" vertical="center"/>
      <protection locked="0"/>
    </xf>
    <xf numFmtId="0" fontId="5" fillId="32" borderId="55" xfId="59" applyFont="1" applyFill="1" applyBorder="1" applyAlignment="1">
      <alignment horizontal="centerContinuous" vertical="center" wrapText="1"/>
      <protection/>
    </xf>
    <xf numFmtId="0" fontId="5" fillId="32" borderId="23" xfId="59" applyFont="1" applyFill="1" applyBorder="1" applyAlignment="1" quotePrefix="1">
      <alignment horizontal="center" vertical="center" wrapText="1"/>
      <protection/>
    </xf>
    <xf numFmtId="0" fontId="5" fillId="32" borderId="41" xfId="59" applyFont="1" applyFill="1" applyBorder="1" applyAlignment="1" quotePrefix="1">
      <alignment horizontal="center" vertical="center" wrapText="1"/>
      <protection/>
    </xf>
    <xf numFmtId="0" fontId="5" fillId="32" borderId="14" xfId="59" applyFont="1" applyFill="1" applyBorder="1" applyAlignment="1">
      <alignment horizontal="centerContinuous" vertical="center" wrapText="1"/>
      <protection/>
    </xf>
    <xf numFmtId="0" fontId="5" fillId="32" borderId="42" xfId="59" applyFont="1" applyFill="1" applyBorder="1" applyAlignment="1">
      <alignment horizontal="center" vertical="center" wrapText="1"/>
      <protection/>
    </xf>
    <xf numFmtId="0" fontId="5" fillId="32" borderId="15" xfId="59" applyFont="1" applyFill="1" applyBorder="1" applyAlignment="1">
      <alignment horizontal="centerContinuous" vertical="center" wrapText="1"/>
      <protection/>
    </xf>
    <xf numFmtId="0" fontId="5" fillId="32" borderId="39" xfId="59" applyFont="1" applyFill="1" applyBorder="1" applyAlignment="1">
      <alignment horizontal="center" vertical="center" wrapText="1"/>
      <protection/>
    </xf>
    <xf numFmtId="0" fontId="5" fillId="32" borderId="17" xfId="59" applyFont="1" applyFill="1" applyBorder="1" applyAlignment="1" quotePrefix="1">
      <alignment horizontal="centerContinuous" vertical="center" wrapText="1"/>
      <protection/>
    </xf>
    <xf numFmtId="0" fontId="5" fillId="32" borderId="40" xfId="59" applyFont="1" applyFill="1" applyBorder="1" applyAlignment="1">
      <alignment horizontal="center" vertical="center" wrapText="1"/>
      <protection/>
    </xf>
    <xf numFmtId="0" fontId="3" fillId="34" borderId="35" xfId="59" applyFont="1" applyFill="1" applyBorder="1" applyAlignment="1">
      <alignment horizontal="centerContinuous" vertical="center" wrapText="1"/>
      <protection/>
    </xf>
    <xf numFmtId="0" fontId="3" fillId="32" borderId="31" xfId="59" applyFont="1" applyFill="1" applyBorder="1" applyAlignment="1">
      <alignment horizontal="centerContinuous"/>
      <protection/>
    </xf>
    <xf numFmtId="0" fontId="3" fillId="34" borderId="20" xfId="59" applyFont="1" applyFill="1" applyBorder="1" applyAlignment="1">
      <alignment horizontal="centerContinuous" vertical="center" wrapText="1"/>
      <protection/>
    </xf>
    <xf numFmtId="0" fontId="4" fillId="0" borderId="55" xfId="59" applyFont="1" applyFill="1" applyBorder="1" applyAlignment="1">
      <alignment horizontal="centerContinuous" vertical="center" wrapText="1"/>
      <protection/>
    </xf>
    <xf numFmtId="0" fontId="4" fillId="0" borderId="23" xfId="59" applyFont="1" applyFill="1" applyBorder="1" applyAlignment="1" quotePrefix="1">
      <alignment horizontal="center" vertical="center" wrapText="1"/>
      <protection/>
    </xf>
    <xf numFmtId="0" fontId="4" fillId="0" borderId="56" xfId="59" applyFont="1" applyFill="1" applyBorder="1" applyAlignment="1">
      <alignment horizontal="center" vertical="center" wrapText="1"/>
      <protection/>
    </xf>
    <xf numFmtId="0" fontId="4" fillId="0" borderId="14" xfId="59" applyFont="1" applyFill="1" applyBorder="1" applyAlignment="1">
      <alignment horizontal="center" vertical="center" wrapText="1"/>
      <protection/>
    </xf>
    <xf numFmtId="0" fontId="4" fillId="32" borderId="14" xfId="59" applyFont="1" applyFill="1" applyBorder="1" applyAlignment="1">
      <alignment horizontal="centerContinuous" vertical="center" wrapText="1"/>
      <protection/>
    </xf>
    <xf numFmtId="0" fontId="4" fillId="32" borderId="20" xfId="59" applyFont="1" applyFill="1" applyBorder="1" applyAlignment="1">
      <alignment horizontal="centerContinuous" vertical="center" wrapText="1"/>
      <protection/>
    </xf>
    <xf numFmtId="0" fontId="3" fillId="34" borderId="57" xfId="59" applyFont="1" applyFill="1" applyBorder="1" applyAlignment="1">
      <alignment horizontal="centerContinuous" vertical="center"/>
      <protection/>
    </xf>
    <xf numFmtId="0" fontId="3" fillId="32" borderId="50" xfId="59" applyFont="1" applyFill="1" applyBorder="1" applyAlignment="1">
      <alignment horizontal="center" vertical="center"/>
      <protection/>
    </xf>
    <xf numFmtId="0" fontId="3" fillId="34" borderId="53" xfId="59" applyFont="1" applyFill="1" applyBorder="1" applyAlignment="1">
      <alignment horizontal="centerContinuous" vertical="center"/>
      <protection/>
    </xf>
    <xf numFmtId="0" fontId="4" fillId="32" borderId="35" xfId="59" applyFont="1" applyFill="1" applyBorder="1" applyAlignment="1" quotePrefix="1">
      <alignment horizontal="center" vertical="center" wrapText="1"/>
      <protection/>
    </xf>
    <xf numFmtId="0" fontId="4" fillId="32" borderId="31" xfId="59" applyFont="1" applyFill="1" applyBorder="1" applyAlignment="1" quotePrefix="1">
      <alignment horizontal="center" vertical="center" wrapText="1"/>
      <protection/>
    </xf>
    <xf numFmtId="0" fontId="4" fillId="32" borderId="31" xfId="59" applyFont="1" applyFill="1" applyBorder="1" applyAlignment="1">
      <alignment horizontal="center" vertical="center" wrapText="1"/>
      <protection/>
    </xf>
    <xf numFmtId="0" fontId="4" fillId="32" borderId="15" xfId="59" applyFont="1" applyFill="1" applyBorder="1" applyAlignment="1" quotePrefix="1">
      <alignment horizontal="center" vertical="center" wrapText="1"/>
      <protection/>
    </xf>
    <xf numFmtId="0" fontId="5" fillId="32" borderId="14" xfId="59" applyFont="1" applyFill="1" applyBorder="1" applyAlignment="1">
      <alignment horizontal="center" vertical="center" wrapText="1"/>
      <protection/>
    </xf>
    <xf numFmtId="0" fontId="5" fillId="32" borderId="58" xfId="59" applyFont="1" applyFill="1" applyBorder="1" applyAlignment="1">
      <alignment horizontal="center" vertical="center" wrapText="1"/>
      <protection/>
    </xf>
    <xf numFmtId="0" fontId="3" fillId="34" borderId="35" xfId="59" applyFont="1" applyFill="1" applyBorder="1" applyAlignment="1">
      <alignment horizontal="center"/>
      <protection/>
    </xf>
    <xf numFmtId="0" fontId="3" fillId="34" borderId="20" xfId="59" applyFont="1" applyFill="1" applyBorder="1" applyAlignment="1">
      <alignment horizontal="center"/>
      <protection/>
    </xf>
    <xf numFmtId="0" fontId="4" fillId="32" borderId="55" xfId="59" applyFont="1" applyFill="1" applyBorder="1" applyAlignment="1" applyProtection="1">
      <alignment horizontal="center" vertical="center"/>
      <protection locked="0"/>
    </xf>
    <xf numFmtId="0" fontId="4" fillId="32" borderId="14" xfId="59" applyFont="1" applyFill="1" applyBorder="1" applyAlignment="1" applyProtection="1">
      <alignment horizontal="center" vertical="center"/>
      <protection locked="0"/>
    </xf>
    <xf numFmtId="0" fontId="4" fillId="32" borderId="17" xfId="59" applyFont="1" applyFill="1" applyBorder="1" applyAlignment="1" applyProtection="1">
      <alignment horizontal="center" vertical="center"/>
      <protection locked="0"/>
    </xf>
    <xf numFmtId="0" fontId="5" fillId="32" borderId="18" xfId="59" applyFont="1" applyFill="1" applyBorder="1" applyAlignment="1" quotePrefix="1">
      <alignment horizontal="center" vertical="center" wrapText="1"/>
      <protection/>
    </xf>
    <xf numFmtId="0" fontId="4" fillId="32" borderId="35" xfId="59" applyFont="1" applyFill="1" applyBorder="1" applyAlignment="1" applyProtection="1">
      <alignment horizontal="center" vertical="center"/>
      <protection locked="0"/>
    </xf>
    <xf numFmtId="0" fontId="4" fillId="32" borderId="15" xfId="59" applyFont="1" applyFill="1" applyBorder="1" applyAlignment="1" applyProtection="1">
      <alignment horizontal="center" vertical="center" wrapText="1"/>
      <protection locked="0"/>
    </xf>
    <xf numFmtId="0" fontId="4" fillId="32" borderId="58" xfId="59" applyFont="1" applyFill="1" applyBorder="1" applyAlignment="1" applyProtection="1">
      <alignment horizontal="center" vertical="center"/>
      <protection locked="0"/>
    </xf>
    <xf numFmtId="0" fontId="3" fillId="34" borderId="34" xfId="59" applyFont="1" applyFill="1" applyBorder="1" applyAlignment="1">
      <alignment horizontal="center"/>
      <protection/>
    </xf>
    <xf numFmtId="0" fontId="3" fillId="34" borderId="22" xfId="59" applyFont="1" applyFill="1" applyBorder="1" applyAlignment="1">
      <alignment horizontal="center"/>
      <protection/>
    </xf>
    <xf numFmtId="0" fontId="4" fillId="32" borderId="17" xfId="59" applyFont="1" applyFill="1" applyBorder="1" applyAlignment="1" applyProtection="1">
      <alignment horizontal="center" vertical="center" wrapText="1"/>
      <protection locked="0"/>
    </xf>
    <xf numFmtId="0" fontId="3" fillId="32" borderId="35" xfId="59" applyFont="1" applyFill="1" applyBorder="1" applyAlignment="1">
      <alignment horizontal="center" vertical="center"/>
      <protection/>
    </xf>
    <xf numFmtId="0" fontId="3" fillId="34" borderId="52" xfId="59" applyFont="1" applyFill="1" applyBorder="1" applyAlignment="1">
      <alignment horizontal="centerContinuous" vertical="center"/>
      <protection/>
    </xf>
    <xf numFmtId="0" fontId="3" fillId="32" borderId="32" xfId="59" applyFont="1" applyFill="1" applyBorder="1" applyAlignment="1">
      <alignment horizontal="center"/>
      <protection/>
    </xf>
    <xf numFmtId="0" fontId="3" fillId="32" borderId="40" xfId="59" applyFont="1" applyFill="1" applyBorder="1" applyAlignment="1">
      <alignment horizontal="center"/>
      <protection/>
    </xf>
    <xf numFmtId="0" fontId="3" fillId="32" borderId="37" xfId="59" applyFont="1" applyFill="1" applyBorder="1" applyAlignment="1">
      <alignment horizontal="center" vertical="center"/>
      <protection/>
    </xf>
    <xf numFmtId="0" fontId="3" fillId="34" borderId="31" xfId="59" applyFont="1" applyFill="1" applyBorder="1" applyAlignment="1">
      <alignment horizontal="centerContinuous" vertical="center" wrapText="1"/>
      <protection/>
    </xf>
    <xf numFmtId="0" fontId="3" fillId="32" borderId="31" xfId="59" applyFont="1" applyFill="1" applyBorder="1" applyAlignment="1">
      <alignment horizontal="centerContinuous" wrapText="1"/>
      <protection/>
    </xf>
    <xf numFmtId="0" fontId="3" fillId="32" borderId="31" xfId="59" applyFont="1" applyFill="1" applyBorder="1" applyAlignment="1">
      <alignment horizontal="center" wrapText="1"/>
      <protection/>
    </xf>
    <xf numFmtId="0" fontId="29" fillId="32" borderId="51" xfId="59" applyFont="1" applyFill="1" applyBorder="1">
      <alignment/>
      <protection/>
    </xf>
    <xf numFmtId="0" fontId="3" fillId="34" borderId="26" xfId="59" applyFont="1" applyFill="1" applyBorder="1" applyAlignment="1">
      <alignment horizontal="centerContinuous" vertical="center" wrapText="1"/>
      <protection/>
    </xf>
    <xf numFmtId="0" fontId="3" fillId="32" borderId="18" xfId="59" applyFont="1" applyFill="1" applyBorder="1" applyAlignment="1">
      <alignment horizontal="center" wrapText="1"/>
      <protection/>
    </xf>
    <xf numFmtId="0" fontId="4" fillId="32" borderId="12" xfId="59" applyFont="1" applyFill="1" applyBorder="1" applyAlignment="1" quotePrefix="1">
      <alignment horizontal="left" vertical="center" wrapText="1"/>
      <protection/>
    </xf>
    <xf numFmtId="0" fontId="3" fillId="34" borderId="35" xfId="59" applyFont="1" applyFill="1" applyBorder="1" applyAlignment="1">
      <alignment horizontal="center" wrapText="1"/>
      <protection/>
    </xf>
    <xf numFmtId="0" fontId="3" fillId="34" borderId="32" xfId="59" applyFont="1" applyFill="1" applyBorder="1" applyAlignment="1">
      <alignment horizontal="center" wrapText="1"/>
      <protection/>
    </xf>
    <xf numFmtId="0" fontId="3" fillId="34" borderId="20" xfId="59" applyFont="1" applyFill="1" applyBorder="1" applyAlignment="1">
      <alignment horizontal="center" wrapText="1"/>
      <protection/>
    </xf>
    <xf numFmtId="0" fontId="3" fillId="34" borderId="33" xfId="59" applyFont="1" applyFill="1" applyBorder="1" applyAlignment="1">
      <alignment horizontal="center" wrapText="1"/>
      <protection/>
    </xf>
    <xf numFmtId="0" fontId="4" fillId="32" borderId="55" xfId="59" applyFont="1" applyFill="1" applyBorder="1" applyAlignment="1" applyProtection="1">
      <alignment horizontal="center" vertical="center" wrapText="1"/>
      <protection locked="0"/>
    </xf>
    <xf numFmtId="0" fontId="4" fillId="32" borderId="14" xfId="59" applyFont="1" applyFill="1" applyBorder="1" applyAlignment="1" applyProtection="1">
      <alignment horizontal="center" vertical="center" wrapText="1"/>
      <protection locked="0"/>
    </xf>
    <xf numFmtId="0" fontId="3" fillId="34" borderId="35" xfId="59" applyFont="1" applyFill="1" applyBorder="1" applyAlignment="1">
      <alignment horizontal="centerContinuous" vertical="center"/>
      <protection/>
    </xf>
    <xf numFmtId="0" fontId="3" fillId="34" borderId="20" xfId="59" applyFont="1" applyFill="1" applyBorder="1" applyAlignment="1">
      <alignment horizontal="centerContinuous" vertical="center"/>
      <protection/>
    </xf>
    <xf numFmtId="0" fontId="5" fillId="32" borderId="29" xfId="59" applyFont="1" applyFill="1" applyBorder="1" applyAlignment="1">
      <alignment horizontal="center" vertical="center" wrapText="1"/>
      <protection/>
    </xf>
    <xf numFmtId="0" fontId="4" fillId="32" borderId="30" xfId="59" applyFont="1" applyFill="1" applyBorder="1" applyAlignment="1">
      <alignment horizontal="center" vertical="center" wrapText="1"/>
      <protection/>
    </xf>
    <xf numFmtId="0" fontId="9" fillId="32" borderId="47" xfId="59" applyFont="1" applyFill="1" applyBorder="1" applyAlignment="1">
      <alignment horizontal="center" vertical="center"/>
      <protection/>
    </xf>
    <xf numFmtId="0" fontId="9" fillId="32" borderId="48" xfId="59" applyFont="1" applyFill="1" applyBorder="1" applyAlignment="1">
      <alignment horizontal="center" vertical="center"/>
      <protection/>
    </xf>
    <xf numFmtId="0" fontId="9" fillId="32" borderId="48" xfId="59" applyFont="1" applyFill="1" applyBorder="1" applyAlignment="1">
      <alignment horizontal="center" vertical="center" wrapText="1"/>
      <protection/>
    </xf>
    <xf numFmtId="0" fontId="9" fillId="32" borderId="59" xfId="59" applyFont="1" applyFill="1" applyBorder="1" applyAlignment="1">
      <alignment horizontal="center" vertical="center" wrapText="1"/>
      <protection/>
    </xf>
    <xf numFmtId="181" fontId="9" fillId="32" borderId="49" xfId="59" applyNumberFormat="1" applyFont="1" applyFill="1" applyBorder="1" applyAlignment="1" quotePrefix="1">
      <alignment horizontal="center" vertical="center" wrapText="1"/>
      <protection/>
    </xf>
    <xf numFmtId="0" fontId="5" fillId="0" borderId="4" xfId="59" applyFont="1" applyFill="1" applyBorder="1" applyAlignment="1">
      <alignment horizontal="center" vertical="center" wrapText="1"/>
      <protection/>
    </xf>
    <xf numFmtId="0" fontId="5" fillId="0" borderId="22" xfId="59" applyFont="1" applyFill="1" applyBorder="1" applyAlignment="1">
      <alignment horizontal="center" vertical="center" wrapText="1"/>
      <protection/>
    </xf>
    <xf numFmtId="0" fontId="3" fillId="32" borderId="47" xfId="59" applyFont="1" applyFill="1" applyBorder="1" applyAlignment="1">
      <alignment horizontal="center" vertical="center"/>
      <protection/>
    </xf>
    <xf numFmtId="0" fontId="3" fillId="32" borderId="48" xfId="59" applyFont="1" applyFill="1" applyBorder="1" applyAlignment="1">
      <alignment horizontal="center" vertical="center"/>
      <protection/>
    </xf>
    <xf numFmtId="0" fontId="4" fillId="32" borderId="20" xfId="59" applyFont="1" applyFill="1" applyBorder="1" applyAlignment="1" applyProtection="1">
      <alignment horizontal="center" vertical="center"/>
      <protection locked="0"/>
    </xf>
    <xf numFmtId="0" fontId="4" fillId="0" borderId="4" xfId="59" applyFont="1" applyFill="1" applyBorder="1" applyAlignment="1" quotePrefix="1">
      <alignment horizontal="center" vertical="center" wrapText="1"/>
      <protection/>
    </xf>
    <xf numFmtId="0" fontId="4" fillId="0" borderId="22" xfId="59" applyFont="1" applyFill="1" applyBorder="1" applyAlignment="1">
      <alignment horizontal="center" vertical="center" wrapText="1"/>
      <protection/>
    </xf>
    <xf numFmtId="0" fontId="3" fillId="32" borderId="48" xfId="59" applyFont="1" applyFill="1" applyBorder="1" applyAlignment="1">
      <alignment horizontal="center" vertical="center" wrapText="1"/>
      <protection/>
    </xf>
    <xf numFmtId="0" fontId="4" fillId="32" borderId="12" xfId="59" applyFont="1" applyFill="1" applyBorder="1" applyAlignment="1" applyProtection="1">
      <alignment horizontal="center" vertical="center"/>
      <protection locked="0"/>
    </xf>
    <xf numFmtId="0" fontId="4" fillId="32" borderId="15" xfId="59" applyFont="1" applyFill="1" applyBorder="1" applyAlignment="1" applyProtection="1">
      <alignment horizontal="center" vertical="center"/>
      <protection locked="0"/>
    </xf>
    <xf numFmtId="0" fontId="5" fillId="32" borderId="54" xfId="59" applyFont="1" applyFill="1" applyBorder="1" applyAlignment="1">
      <alignment horizontal="center" vertical="center" wrapText="1"/>
      <protection/>
    </xf>
    <xf numFmtId="0" fontId="5" fillId="32" borderId="30" xfId="59" applyFont="1" applyFill="1" applyBorder="1" applyAlignment="1">
      <alignment horizontal="center" vertical="center" wrapText="1"/>
      <protection/>
    </xf>
    <xf numFmtId="0" fontId="3" fillId="32" borderId="59" xfId="59" applyFont="1" applyFill="1" applyBorder="1" applyAlignment="1">
      <alignment horizontal="center" vertical="center"/>
      <protection/>
    </xf>
    <xf numFmtId="2" fontId="3" fillId="32" borderId="49" xfId="59" applyNumberFormat="1" applyFont="1" applyFill="1" applyBorder="1" applyAlignment="1">
      <alignment horizontal="center" vertical="center"/>
      <protection/>
    </xf>
    <xf numFmtId="0" fontId="5" fillId="32" borderId="56" xfId="59" applyFont="1" applyFill="1" applyBorder="1" applyAlignment="1">
      <alignment horizontal="center" vertical="center" wrapText="1"/>
      <protection/>
    </xf>
    <xf numFmtId="0" fontId="3" fillId="32" borderId="49" xfId="59" applyFont="1" applyFill="1" applyBorder="1" applyAlignment="1">
      <alignment horizontal="center" vertical="center"/>
      <protection/>
    </xf>
    <xf numFmtId="0" fontId="12" fillId="32" borderId="0" xfId="59" applyFont="1" applyFill="1" applyBorder="1" applyAlignment="1">
      <alignment horizontal="left" wrapText="1"/>
      <protection/>
    </xf>
    <xf numFmtId="0" fontId="4" fillId="32" borderId="60" xfId="59" applyFont="1" applyFill="1" applyBorder="1" applyAlignment="1" applyProtection="1">
      <alignment horizontal="center" vertical="center"/>
      <protection locked="0"/>
    </xf>
    <xf numFmtId="0" fontId="5" fillId="32" borderId="61" xfId="59" applyFont="1" applyFill="1" applyBorder="1" applyAlignment="1">
      <alignment horizontal="center" vertical="center" wrapText="1"/>
      <protection/>
    </xf>
    <xf numFmtId="0" fontId="5" fillId="32" borderId="62" xfId="59" applyFont="1" applyFill="1" applyBorder="1" applyAlignment="1">
      <alignment horizontal="center" vertical="center" wrapText="1"/>
      <protection/>
    </xf>
    <xf numFmtId="0" fontId="66" fillId="0" borderId="19" xfId="0" applyFont="1" applyBorder="1" applyAlignment="1" applyProtection="1">
      <alignment horizontal="center" vertical="center"/>
      <protection locked="0"/>
    </xf>
    <xf numFmtId="0" fontId="0" fillId="0" borderId="19" xfId="0" applyFont="1" applyBorder="1" applyAlignment="1">
      <alignment horizontal="center" wrapText="1"/>
    </xf>
    <xf numFmtId="0" fontId="0" fillId="0" borderId="19" xfId="0" applyBorder="1" applyAlignment="1" applyProtection="1">
      <alignment horizontal="center"/>
      <protection/>
    </xf>
    <xf numFmtId="186" fontId="0" fillId="0" borderId="19" xfId="62" applyNumberFormat="1" applyFont="1" applyBorder="1" applyAlignment="1" applyProtection="1">
      <alignment horizontal="center"/>
      <protection/>
    </xf>
    <xf numFmtId="0" fontId="0" fillId="0" borderId="19" xfId="0" applyBorder="1" applyAlignment="1" applyProtection="1">
      <alignment/>
      <protection/>
    </xf>
    <xf numFmtId="0" fontId="16" fillId="32" borderId="63" xfId="59" applyFont="1" applyFill="1" applyBorder="1" applyAlignment="1">
      <alignment/>
      <protection/>
    </xf>
    <xf numFmtId="0" fontId="16" fillId="0" borderId="64" xfId="0" applyFont="1" applyBorder="1" applyAlignment="1">
      <alignment/>
    </xf>
    <xf numFmtId="0" fontId="16" fillId="32" borderId="13" xfId="59" applyFont="1" applyFill="1" applyBorder="1" applyAlignment="1">
      <alignment/>
      <protection/>
    </xf>
    <xf numFmtId="0" fontId="16" fillId="0" borderId="61" xfId="0" applyFont="1" applyBorder="1" applyAlignment="1">
      <alignment/>
    </xf>
    <xf numFmtId="0" fontId="20" fillId="32" borderId="0" xfId="59" applyFont="1" applyFill="1" applyBorder="1" applyAlignment="1">
      <alignment horizontal="center"/>
      <protection/>
    </xf>
    <xf numFmtId="0" fontId="7" fillId="32" borderId="0" xfId="59" applyFont="1" applyFill="1" applyBorder="1" applyAlignment="1" applyProtection="1">
      <alignment horizontal="left"/>
      <protection/>
    </xf>
    <xf numFmtId="0" fontId="28" fillId="32" borderId="37" xfId="59" applyFont="1" applyFill="1" applyBorder="1" applyAlignment="1">
      <alignment horizontal="center"/>
      <protection/>
    </xf>
    <xf numFmtId="0" fontId="28" fillId="32" borderId="0" xfId="59" applyFont="1" applyFill="1" applyBorder="1" applyAlignment="1">
      <alignment horizontal="center"/>
      <protection/>
    </xf>
    <xf numFmtId="0" fontId="28" fillId="32" borderId="38" xfId="59" applyFont="1" applyFill="1" applyBorder="1" applyAlignment="1">
      <alignment horizontal="center"/>
      <protection/>
    </xf>
    <xf numFmtId="0" fontId="24" fillId="33" borderId="37" xfId="59" applyFont="1" applyFill="1" applyBorder="1" applyAlignment="1">
      <alignment horizontal="center"/>
      <protection/>
    </xf>
    <xf numFmtId="0" fontId="24" fillId="33" borderId="0" xfId="59" applyFont="1" applyFill="1" applyBorder="1" applyAlignment="1">
      <alignment horizontal="center"/>
      <protection/>
    </xf>
    <xf numFmtId="0" fontId="24" fillId="33" borderId="38" xfId="59" applyFont="1" applyFill="1" applyBorder="1" applyAlignment="1">
      <alignment horizontal="center"/>
      <protection/>
    </xf>
    <xf numFmtId="0" fontId="16" fillId="32" borderId="65" xfId="59" applyFont="1" applyFill="1" applyBorder="1" applyAlignment="1">
      <alignment horizontal="center"/>
      <protection/>
    </xf>
    <xf numFmtId="0" fontId="16" fillId="32" borderId="66" xfId="59" applyFont="1" applyFill="1" applyBorder="1" applyAlignment="1">
      <alignment horizontal="center"/>
      <protection/>
    </xf>
    <xf numFmtId="0" fontId="16" fillId="0" borderId="66" xfId="0" applyFont="1" applyBorder="1" applyAlignment="1">
      <alignment horizontal="center"/>
    </xf>
    <xf numFmtId="0" fontId="16" fillId="32" borderId="63" xfId="59" applyFont="1" applyFill="1" applyBorder="1" applyAlignment="1">
      <alignment horizontal="center"/>
      <protection/>
    </xf>
    <xf numFmtId="0" fontId="16" fillId="32" borderId="64" xfId="59" applyFont="1" applyFill="1" applyBorder="1" applyAlignment="1">
      <alignment horizontal="center"/>
      <protection/>
    </xf>
    <xf numFmtId="0" fontId="16" fillId="32" borderId="13" xfId="59" applyFont="1" applyFill="1" applyBorder="1" applyAlignment="1">
      <alignment horizontal="center"/>
      <protection/>
    </xf>
    <xf numFmtId="0" fontId="16" fillId="32" borderId="61" xfId="59" applyFont="1" applyFill="1" applyBorder="1" applyAlignment="1">
      <alignment horizontal="center"/>
      <protection/>
    </xf>
    <xf numFmtId="0" fontId="16" fillId="0" borderId="61" xfId="0" applyFont="1" applyBorder="1" applyAlignment="1">
      <alignment horizontal="center"/>
    </xf>
    <xf numFmtId="0" fontId="20" fillId="32" borderId="0" xfId="59" applyFont="1" applyFill="1" applyBorder="1" applyAlignment="1">
      <alignment horizontal="left"/>
      <protection/>
    </xf>
    <xf numFmtId="0" fontId="20" fillId="32" borderId="0" xfId="59" applyFont="1" applyFill="1" applyBorder="1" applyAlignment="1">
      <alignment horizontal="left" vertical="top"/>
      <protection/>
    </xf>
    <xf numFmtId="0" fontId="0" fillId="0" borderId="0" xfId="0" applyAlignment="1">
      <alignment vertical="top"/>
    </xf>
    <xf numFmtId="0" fontId="0" fillId="0" borderId="0" xfId="0" applyBorder="1" applyAlignment="1">
      <alignment vertical="top"/>
    </xf>
    <xf numFmtId="1" fontId="8" fillId="32" borderId="0" xfId="59" applyNumberFormat="1" applyFont="1" applyFill="1" applyBorder="1" applyAlignment="1" applyProtection="1">
      <alignment horizontal="left"/>
      <protection/>
    </xf>
    <xf numFmtId="0" fontId="8" fillId="32" borderId="0" xfId="59" applyFont="1" applyFill="1" applyBorder="1" applyAlignment="1" applyProtection="1">
      <alignment horizontal="left"/>
      <protection/>
    </xf>
    <xf numFmtId="0" fontId="4" fillId="32" borderId="0" xfId="59" applyFont="1" applyFill="1" applyBorder="1" applyAlignment="1" applyProtection="1">
      <alignment horizontal="left"/>
      <protection/>
    </xf>
    <xf numFmtId="0" fontId="26" fillId="32" borderId="0" xfId="59" applyFont="1" applyFill="1" applyBorder="1" applyAlignment="1">
      <alignment horizontal="left"/>
      <protection/>
    </xf>
    <xf numFmtId="0" fontId="66" fillId="0" borderId="19" xfId="0" applyFont="1" applyBorder="1" applyAlignment="1" applyProtection="1">
      <alignment horizontal="center"/>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er1" xfId="49"/>
    <cellStyle name="Header2" xfId="50"/>
    <cellStyle name="Heading 1" xfId="51"/>
    <cellStyle name="Heading 2" xfId="52"/>
    <cellStyle name="Heading 3" xfId="53"/>
    <cellStyle name="Heading 4" xfId="54"/>
    <cellStyle name="Hyperlink" xfId="55"/>
    <cellStyle name="Input" xfId="56"/>
    <cellStyle name="Linked Cell" xfId="57"/>
    <cellStyle name="Neutral" xfId="58"/>
    <cellStyle name="Normal_WAES Business Assessment"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180975</xdr:rowOff>
    </xdr:from>
    <xdr:to>
      <xdr:col>1</xdr:col>
      <xdr:colOff>2152650</xdr:colOff>
      <xdr:row>2</xdr:row>
      <xdr:rowOff>114300</xdr:rowOff>
    </xdr:to>
    <xdr:pic>
      <xdr:nvPicPr>
        <xdr:cNvPr id="1" name="Picture 3"/>
        <xdr:cNvPicPr preferRelativeResize="1">
          <a:picLocks noChangeAspect="1"/>
        </xdr:cNvPicPr>
      </xdr:nvPicPr>
      <xdr:blipFill>
        <a:blip r:embed="rId1"/>
        <a:stretch>
          <a:fillRect/>
        </a:stretch>
      </xdr:blipFill>
      <xdr:spPr>
        <a:xfrm>
          <a:off x="133350" y="180975"/>
          <a:ext cx="26955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dimension ref="A1:P204"/>
  <sheetViews>
    <sheetView tabSelected="1" zoomScale="70" zoomScaleNormal="70" zoomScalePageLayoutView="0" workbookViewId="0" topLeftCell="A1">
      <selection activeCell="P12" sqref="P12"/>
    </sheetView>
  </sheetViews>
  <sheetFormatPr defaultColWidth="9.140625" defaultRowHeight="12.75"/>
  <cols>
    <col min="1" max="1" width="10.140625" style="7" customWidth="1"/>
    <col min="2" max="2" width="35.7109375" style="3" customWidth="1"/>
    <col min="3" max="5" width="39.7109375" style="4" customWidth="1"/>
    <col min="6" max="7" width="39.7109375" style="1" customWidth="1"/>
    <col min="8" max="8" width="12.00390625" style="1" bestFit="1" customWidth="1"/>
    <col min="9" max="9" width="15.28125" style="1" bestFit="1" customWidth="1"/>
    <col min="10" max="10" width="40.7109375" style="4" customWidth="1"/>
    <col min="11" max="16384" width="9.140625" style="4" customWidth="1"/>
  </cols>
  <sheetData>
    <row r="1" spans="1:9" ht="54" customHeight="1">
      <c r="A1" s="112"/>
      <c r="B1" s="113"/>
      <c r="C1" s="114"/>
      <c r="D1" s="115"/>
      <c r="E1" s="114"/>
      <c r="F1" s="116"/>
      <c r="G1" s="117"/>
      <c r="H1" s="118"/>
      <c r="I1" s="119"/>
    </row>
    <row r="2" spans="1:9" ht="19.5" customHeight="1">
      <c r="A2" s="120"/>
      <c r="D2" s="37"/>
      <c r="F2" s="5"/>
      <c r="G2" s="98"/>
      <c r="H2" s="99"/>
      <c r="I2" s="121"/>
    </row>
    <row r="3" spans="1:9" ht="19.5" customHeight="1">
      <c r="A3" s="120"/>
      <c r="D3" s="37"/>
      <c r="F3" s="5"/>
      <c r="G3" s="98"/>
      <c r="H3" s="99"/>
      <c r="I3" s="121"/>
    </row>
    <row r="4" spans="1:9" ht="30">
      <c r="A4" s="290" t="s">
        <v>89</v>
      </c>
      <c r="B4" s="291"/>
      <c r="C4" s="291"/>
      <c r="D4" s="291"/>
      <c r="E4" s="291"/>
      <c r="F4" s="291"/>
      <c r="G4" s="291"/>
      <c r="H4" s="291"/>
      <c r="I4" s="292"/>
    </row>
    <row r="5" spans="1:9" ht="19.5" customHeight="1">
      <c r="A5" s="122"/>
      <c r="B5" s="108"/>
      <c r="C5" s="108"/>
      <c r="D5" s="108"/>
      <c r="E5" s="108"/>
      <c r="F5" s="108"/>
      <c r="G5" s="108"/>
      <c r="H5" s="108"/>
      <c r="I5" s="123"/>
    </row>
    <row r="6" spans="1:9" ht="19.5" customHeight="1">
      <c r="A6" s="122"/>
      <c r="B6" s="108"/>
      <c r="C6" s="108"/>
      <c r="D6" s="108"/>
      <c r="E6" s="108"/>
      <c r="F6" s="108"/>
      <c r="G6" s="108"/>
      <c r="H6" s="108"/>
      <c r="I6" s="123"/>
    </row>
    <row r="7" spans="1:9" ht="19.5" customHeight="1">
      <c r="A7" s="120"/>
      <c r="C7" s="158"/>
      <c r="D7" s="160"/>
      <c r="E7" s="158"/>
      <c r="F7" s="159"/>
      <c r="G7" s="98"/>
      <c r="H7" s="99"/>
      <c r="I7" s="121"/>
    </row>
    <row r="8" spans="1:9" ht="19.5" customHeight="1">
      <c r="A8" s="120"/>
      <c r="B8" s="109" t="s">
        <v>268</v>
      </c>
      <c r="C8" s="156"/>
      <c r="D8" s="157"/>
      <c r="E8" s="158"/>
      <c r="F8" s="159"/>
      <c r="G8" s="98"/>
      <c r="H8" s="99"/>
      <c r="I8" s="121"/>
    </row>
    <row r="9" spans="1:9" ht="19.5" customHeight="1">
      <c r="A9" s="120"/>
      <c r="B9" s="110"/>
      <c r="C9" s="158"/>
      <c r="D9" s="159"/>
      <c r="E9" s="158"/>
      <c r="F9" s="159"/>
      <c r="G9" s="98"/>
      <c r="H9" s="99"/>
      <c r="I9" s="121"/>
    </row>
    <row r="10" spans="1:9" ht="19.5" customHeight="1">
      <c r="A10" s="120"/>
      <c r="B10" s="109" t="s">
        <v>90</v>
      </c>
      <c r="C10" s="156"/>
      <c r="D10" s="157"/>
      <c r="E10" s="158"/>
      <c r="F10" s="159"/>
      <c r="G10" s="98"/>
      <c r="H10" s="99"/>
      <c r="I10" s="121"/>
    </row>
    <row r="11" spans="1:9" ht="19.5" customHeight="1">
      <c r="A11" s="120"/>
      <c r="B11" s="110"/>
      <c r="C11" s="158"/>
      <c r="D11" s="160"/>
      <c r="E11" s="158"/>
      <c r="F11" s="159"/>
      <c r="G11" s="98"/>
      <c r="H11" s="99"/>
      <c r="I11" s="121"/>
    </row>
    <row r="12" spans="1:9" ht="19.5" customHeight="1">
      <c r="A12" s="120"/>
      <c r="B12" s="109" t="s">
        <v>91</v>
      </c>
      <c r="C12" s="156"/>
      <c r="D12" s="157"/>
      <c r="E12" s="158"/>
      <c r="F12" s="159"/>
      <c r="G12" s="98"/>
      <c r="H12" s="99"/>
      <c r="I12" s="121"/>
    </row>
    <row r="13" spans="1:9" ht="19.5" customHeight="1">
      <c r="A13" s="120"/>
      <c r="B13" s="110"/>
      <c r="C13" s="158"/>
      <c r="D13" s="160"/>
      <c r="E13" s="158"/>
      <c r="F13" s="159"/>
      <c r="G13" s="98"/>
      <c r="H13" s="99"/>
      <c r="I13" s="121"/>
    </row>
    <row r="14" spans="1:9" ht="19.5" customHeight="1">
      <c r="A14" s="120"/>
      <c r="B14" s="109" t="s">
        <v>92</v>
      </c>
      <c r="C14" s="156"/>
      <c r="D14" s="157"/>
      <c r="E14" s="158"/>
      <c r="F14" s="159"/>
      <c r="G14" s="98"/>
      <c r="H14" s="99"/>
      <c r="I14" s="121"/>
    </row>
    <row r="15" spans="1:9" ht="19.5" customHeight="1">
      <c r="A15" s="120"/>
      <c r="B15" s="110"/>
      <c r="C15" s="158"/>
      <c r="D15" s="160"/>
      <c r="E15" s="158"/>
      <c r="F15" s="159"/>
      <c r="G15" s="98"/>
      <c r="H15" s="99"/>
      <c r="I15" s="121"/>
    </row>
    <row r="16" spans="1:9" ht="19.5" customHeight="1">
      <c r="A16" s="120"/>
      <c r="B16" s="109" t="s">
        <v>452</v>
      </c>
      <c r="C16" s="156"/>
      <c r="D16" s="157"/>
      <c r="E16" s="158"/>
      <c r="F16" s="159"/>
      <c r="G16" s="98"/>
      <c r="H16" s="99"/>
      <c r="I16" s="121"/>
    </row>
    <row r="17" spans="1:9" ht="19.5" customHeight="1">
      <c r="A17" s="120"/>
      <c r="B17" s="4"/>
      <c r="D17" s="37"/>
      <c r="F17" s="5"/>
      <c r="G17" s="98"/>
      <c r="H17" s="99"/>
      <c r="I17" s="121"/>
    </row>
    <row r="18" spans="1:9" ht="19.5" customHeight="1">
      <c r="A18" s="293" t="s">
        <v>453</v>
      </c>
      <c r="B18" s="294"/>
      <c r="C18" s="294"/>
      <c r="D18" s="294"/>
      <c r="E18" s="294"/>
      <c r="F18" s="294"/>
      <c r="G18" s="294"/>
      <c r="H18" s="294"/>
      <c r="I18" s="295"/>
    </row>
    <row r="19" spans="1:9" ht="19.5" customHeight="1">
      <c r="A19" s="120"/>
      <c r="D19" s="37"/>
      <c r="F19" s="5"/>
      <c r="G19" s="98"/>
      <c r="H19" s="99"/>
      <c r="I19" s="121"/>
    </row>
    <row r="20" spans="1:9" ht="19.5" customHeight="1">
      <c r="A20" s="120"/>
      <c r="D20" s="101" t="s">
        <v>93</v>
      </c>
      <c r="E20" s="135" t="str">
        <f>IF(E26&gt;=91,E30,(IF(E26&gt;80,E31,IF(E26&gt;64,E32,E33))))</f>
        <v>Not Approved</v>
      </c>
      <c r="F20" s="5"/>
      <c r="G20" s="98"/>
      <c r="H20" s="99"/>
      <c r="I20" s="121"/>
    </row>
    <row r="21" spans="1:9" ht="19.5" customHeight="1">
      <c r="A21" s="120"/>
      <c r="D21" s="111"/>
      <c r="F21" s="5"/>
      <c r="G21" s="98"/>
      <c r="H21" s="99"/>
      <c r="I21" s="121"/>
    </row>
    <row r="22" spans="1:9" ht="19.5" customHeight="1">
      <c r="A22" s="120"/>
      <c r="D22" s="101" t="s">
        <v>94</v>
      </c>
      <c r="E22" s="135">
        <f>IF(I204=0,H204,I204)</f>
        <v>0</v>
      </c>
      <c r="F22" s="5"/>
      <c r="G22" s="98"/>
      <c r="H22" s="99"/>
      <c r="I22" s="121"/>
    </row>
    <row r="23" spans="1:9" ht="19.5" customHeight="1">
      <c r="A23" s="120"/>
      <c r="D23" s="111"/>
      <c r="E23" s="136"/>
      <c r="F23" s="5"/>
      <c r="G23" s="98"/>
      <c r="H23" s="99"/>
      <c r="I23" s="121"/>
    </row>
    <row r="24" spans="1:9" ht="19.5" customHeight="1">
      <c r="A24" s="120"/>
      <c r="D24" s="101" t="s">
        <v>98</v>
      </c>
      <c r="E24" s="135">
        <f>66*5</f>
        <v>330</v>
      </c>
      <c r="F24" s="5"/>
      <c r="G24" s="98"/>
      <c r="H24" s="99"/>
      <c r="I24" s="121"/>
    </row>
    <row r="25" spans="1:9" ht="19.5" customHeight="1">
      <c r="A25" s="120"/>
      <c r="D25" s="101"/>
      <c r="E25" s="136"/>
      <c r="F25" s="5"/>
      <c r="G25" s="98"/>
      <c r="H25" s="99"/>
      <c r="I25" s="121"/>
    </row>
    <row r="26" spans="1:9" ht="19.5" customHeight="1">
      <c r="A26" s="120"/>
      <c r="D26" s="101" t="s">
        <v>105</v>
      </c>
      <c r="E26" s="137">
        <f>E22/E24*100</f>
        <v>0</v>
      </c>
      <c r="F26" s="5"/>
      <c r="G26" s="98"/>
      <c r="H26" s="99"/>
      <c r="I26" s="121"/>
    </row>
    <row r="27" spans="1:9" ht="19.5" customHeight="1">
      <c r="A27" s="120"/>
      <c r="D27" s="37"/>
      <c r="F27" s="5"/>
      <c r="G27" s="98"/>
      <c r="H27" s="99"/>
      <c r="I27" s="121"/>
    </row>
    <row r="28" spans="1:9" ht="19.5" customHeight="1" thickBot="1">
      <c r="A28" s="120"/>
      <c r="F28" s="5"/>
      <c r="G28" s="98"/>
      <c r="H28" s="99"/>
      <c r="I28" s="121"/>
    </row>
    <row r="29" spans="1:9" ht="19.5" customHeight="1" thickBot="1" thickTop="1">
      <c r="A29" s="120"/>
      <c r="C29" s="296" t="s">
        <v>103</v>
      </c>
      <c r="D29" s="297"/>
      <c r="E29" s="296" t="s">
        <v>99</v>
      </c>
      <c r="F29" s="298"/>
      <c r="G29" s="98"/>
      <c r="H29" s="99"/>
      <c r="I29" s="121"/>
    </row>
    <row r="30" spans="1:9" ht="19.5" customHeight="1" thickTop="1">
      <c r="A30" s="120"/>
      <c r="C30" s="299" t="s">
        <v>100</v>
      </c>
      <c r="D30" s="300"/>
      <c r="E30" s="284" t="s">
        <v>102</v>
      </c>
      <c r="F30" s="285"/>
      <c r="G30" s="98"/>
      <c r="H30" s="99"/>
      <c r="I30" s="121"/>
    </row>
    <row r="31" spans="1:9" ht="19.5" customHeight="1">
      <c r="A31" s="120"/>
      <c r="C31" s="301" t="s">
        <v>101</v>
      </c>
      <c r="D31" s="302"/>
      <c r="E31" s="286" t="s">
        <v>314</v>
      </c>
      <c r="F31" s="287"/>
      <c r="G31" s="98"/>
      <c r="H31" s="99"/>
      <c r="I31" s="121"/>
    </row>
    <row r="32" spans="1:9" ht="19.5" customHeight="1">
      <c r="A32" s="120"/>
      <c r="C32" s="301" t="s">
        <v>335</v>
      </c>
      <c r="D32" s="303"/>
      <c r="E32" s="286" t="s">
        <v>15</v>
      </c>
      <c r="F32" s="287"/>
      <c r="G32" s="98"/>
      <c r="H32" s="99"/>
      <c r="I32" s="121"/>
    </row>
    <row r="33" spans="1:9" ht="19.5" customHeight="1">
      <c r="A33" s="148"/>
      <c r="B33" s="149"/>
      <c r="C33" s="301" t="s">
        <v>334</v>
      </c>
      <c r="D33" s="303"/>
      <c r="E33" s="286" t="s">
        <v>333</v>
      </c>
      <c r="F33" s="287"/>
      <c r="G33" s="149"/>
      <c r="H33" s="149"/>
      <c r="I33" s="150"/>
    </row>
    <row r="34" spans="1:9" ht="19.5" customHeight="1">
      <c r="A34" s="120"/>
      <c r="D34" s="37"/>
      <c r="F34" s="5"/>
      <c r="G34" s="98"/>
      <c r="H34" s="99"/>
      <c r="I34" s="121"/>
    </row>
    <row r="35" spans="1:9" ht="19.5" customHeight="1">
      <c r="A35" s="126" t="s">
        <v>315</v>
      </c>
      <c r="B35" s="102"/>
      <c r="C35" s="104"/>
      <c r="D35" s="103"/>
      <c r="E35" s="104"/>
      <c r="F35" s="105"/>
      <c r="G35" s="106"/>
      <c r="H35" s="107"/>
      <c r="I35" s="125"/>
    </row>
    <row r="36" spans="1:9" ht="19.5" customHeight="1">
      <c r="A36" s="161"/>
      <c r="B36" s="162"/>
      <c r="C36" s="158"/>
      <c r="D36" s="160"/>
      <c r="E36" s="158"/>
      <c r="F36" s="159"/>
      <c r="G36" s="98"/>
      <c r="H36" s="163"/>
      <c r="I36" s="164"/>
    </row>
    <row r="37" spans="1:9" ht="19.5" customHeight="1">
      <c r="A37" s="161"/>
      <c r="B37" s="162"/>
      <c r="C37" s="158"/>
      <c r="D37" s="160"/>
      <c r="E37" s="158"/>
      <c r="F37" s="159"/>
      <c r="G37" s="98"/>
      <c r="H37" s="163"/>
      <c r="I37" s="164"/>
    </row>
    <row r="38" spans="1:9" ht="19.5" customHeight="1">
      <c r="A38" s="161"/>
      <c r="B38" s="162"/>
      <c r="C38" s="158"/>
      <c r="D38" s="160"/>
      <c r="E38" s="158"/>
      <c r="F38" s="159"/>
      <c r="G38" s="98"/>
      <c r="H38" s="163"/>
      <c r="I38" s="164"/>
    </row>
    <row r="39" spans="1:9" ht="19.5" customHeight="1">
      <c r="A39" s="161"/>
      <c r="B39" s="162"/>
      <c r="C39" s="158"/>
      <c r="D39" s="165"/>
      <c r="E39" s="165"/>
      <c r="F39" s="159"/>
      <c r="G39" s="98"/>
      <c r="H39" s="163"/>
      <c r="I39" s="164"/>
    </row>
    <row r="40" spans="1:9" ht="19.5" customHeight="1">
      <c r="A40" s="161"/>
      <c r="B40" s="162"/>
      <c r="C40" s="158"/>
      <c r="D40" s="165"/>
      <c r="E40" s="166"/>
      <c r="F40" s="159"/>
      <c r="G40" s="98"/>
      <c r="H40" s="163"/>
      <c r="I40" s="164"/>
    </row>
    <row r="41" spans="1:9" ht="19.5" customHeight="1">
      <c r="A41" s="161"/>
      <c r="B41" s="162"/>
      <c r="C41" s="158"/>
      <c r="D41" s="165"/>
      <c r="E41" s="166"/>
      <c r="F41" s="159"/>
      <c r="G41" s="98"/>
      <c r="H41" s="163"/>
      <c r="I41" s="164"/>
    </row>
    <row r="42" spans="1:9" ht="19.5" customHeight="1">
      <c r="A42" s="161"/>
      <c r="B42" s="162"/>
      <c r="C42" s="158"/>
      <c r="D42" s="165"/>
      <c r="E42" s="166"/>
      <c r="F42" s="159"/>
      <c r="G42" s="98"/>
      <c r="H42" s="163"/>
      <c r="I42" s="164"/>
    </row>
    <row r="43" spans="1:9" ht="19.5" customHeight="1">
      <c r="A43" s="161"/>
      <c r="B43" s="162"/>
      <c r="C43" s="158"/>
      <c r="D43" s="160"/>
      <c r="E43" s="158"/>
      <c r="F43" s="159"/>
      <c r="G43" s="98"/>
      <c r="H43" s="163"/>
      <c r="I43" s="164"/>
    </row>
    <row r="44" spans="1:9" ht="19.5" customHeight="1">
      <c r="A44" s="161"/>
      <c r="B44" s="162"/>
      <c r="C44" s="158"/>
      <c r="D44" s="160"/>
      <c r="E44" s="158"/>
      <c r="F44" s="159"/>
      <c r="G44" s="98"/>
      <c r="H44" s="163"/>
      <c r="I44" s="164"/>
    </row>
    <row r="45" spans="1:9" ht="19.5" customHeight="1">
      <c r="A45" s="161"/>
      <c r="B45" s="162"/>
      <c r="C45" s="158"/>
      <c r="D45" s="160"/>
      <c r="E45" s="158"/>
      <c r="F45" s="159"/>
      <c r="G45" s="98"/>
      <c r="H45" s="163"/>
      <c r="I45" s="164"/>
    </row>
    <row r="46" spans="1:9" ht="19.5" customHeight="1">
      <c r="A46" s="161"/>
      <c r="B46" s="162"/>
      <c r="C46" s="158"/>
      <c r="D46" s="160"/>
      <c r="E46" s="158"/>
      <c r="F46" s="159"/>
      <c r="G46" s="98"/>
      <c r="H46" s="163"/>
      <c r="I46" s="164"/>
    </row>
    <row r="47" spans="1:9" ht="19.5" customHeight="1">
      <c r="A47" s="161"/>
      <c r="B47" s="162"/>
      <c r="C47" s="158"/>
      <c r="D47" s="160"/>
      <c r="E47" s="158"/>
      <c r="F47" s="159"/>
      <c r="G47" s="98"/>
      <c r="H47" s="163"/>
      <c r="I47" s="164"/>
    </row>
    <row r="48" spans="1:9" ht="19.5" customHeight="1">
      <c r="A48" s="161"/>
      <c r="B48" s="162"/>
      <c r="C48" s="158"/>
      <c r="D48" s="160"/>
      <c r="E48" s="158"/>
      <c r="F48" s="159"/>
      <c r="G48" s="98"/>
      <c r="H48" s="163"/>
      <c r="I48" s="164"/>
    </row>
    <row r="49" spans="1:9" ht="19.5" customHeight="1">
      <c r="A49" s="161"/>
      <c r="B49" s="162"/>
      <c r="C49" s="158"/>
      <c r="D49" s="160"/>
      <c r="E49" s="158"/>
      <c r="F49" s="159"/>
      <c r="G49" s="98"/>
      <c r="H49" s="163"/>
      <c r="I49" s="164"/>
    </row>
    <row r="50" spans="1:9" ht="19.5" customHeight="1">
      <c r="A50" s="161"/>
      <c r="B50" s="162"/>
      <c r="C50" s="158"/>
      <c r="D50" s="160"/>
      <c r="E50" s="158"/>
      <c r="F50" s="159"/>
      <c r="G50" s="98"/>
      <c r="H50" s="163"/>
      <c r="I50" s="164"/>
    </row>
    <row r="51" spans="1:9" ht="19.5" customHeight="1">
      <c r="A51" s="161"/>
      <c r="B51" s="162"/>
      <c r="C51" s="158"/>
      <c r="D51" s="160"/>
      <c r="E51" s="158"/>
      <c r="F51" s="159"/>
      <c r="G51" s="98"/>
      <c r="H51" s="163"/>
      <c r="I51" s="164"/>
    </row>
    <row r="52" spans="1:9" ht="19.5" customHeight="1">
      <c r="A52" s="161"/>
      <c r="B52" s="162"/>
      <c r="C52" s="158"/>
      <c r="D52" s="160"/>
      <c r="E52" s="158"/>
      <c r="F52" s="159"/>
      <c r="G52" s="98"/>
      <c r="H52" s="163"/>
      <c r="I52" s="164"/>
    </row>
    <row r="53" spans="1:9" ht="19.5" customHeight="1">
      <c r="A53" s="161"/>
      <c r="B53" s="162"/>
      <c r="C53" s="158"/>
      <c r="D53" s="160"/>
      <c r="E53" s="158"/>
      <c r="F53" s="159"/>
      <c r="G53" s="98"/>
      <c r="H53" s="163"/>
      <c r="I53" s="164"/>
    </row>
    <row r="54" spans="1:9" ht="19.5" customHeight="1" thickBot="1">
      <c r="A54" s="167"/>
      <c r="B54" s="168"/>
      <c r="C54" s="169"/>
      <c r="D54" s="170"/>
      <c r="E54" s="169"/>
      <c r="F54" s="171"/>
      <c r="G54" s="124"/>
      <c r="H54" s="172"/>
      <c r="I54" s="173"/>
    </row>
    <row r="55" spans="1:9" ht="19.5" customHeight="1">
      <c r="A55" s="2"/>
      <c r="C55" s="1"/>
      <c r="D55" s="37"/>
      <c r="F55" s="5"/>
      <c r="G55" s="98"/>
      <c r="H55" s="99"/>
      <c r="I55" s="99"/>
    </row>
    <row r="56" spans="1:9" ht="19.5" customHeight="1">
      <c r="A56" s="2"/>
      <c r="C56" s="1"/>
      <c r="D56" s="37"/>
      <c r="F56" s="5"/>
      <c r="G56" s="98"/>
      <c r="H56" s="99"/>
      <c r="I56" s="99"/>
    </row>
    <row r="57" spans="1:9" ht="30" customHeight="1">
      <c r="A57" s="6" t="s">
        <v>269</v>
      </c>
      <c r="B57" s="304" t="s">
        <v>191</v>
      </c>
      <c r="C57" s="304"/>
      <c r="D57" s="304"/>
      <c r="E57" s="75"/>
      <c r="F57" s="5"/>
      <c r="G57" s="100"/>
      <c r="H57" s="99"/>
      <c r="I57" s="99"/>
    </row>
    <row r="58" spans="6:9" ht="18" customHeight="1" thickBot="1">
      <c r="F58" s="8"/>
      <c r="H58" s="4"/>
      <c r="I58" s="4"/>
    </row>
    <row r="59" spans="1:10" ht="21" customHeight="1">
      <c r="A59" s="179" t="s">
        <v>267</v>
      </c>
      <c r="B59" s="180" t="s">
        <v>192</v>
      </c>
      <c r="C59" s="181" t="s">
        <v>193</v>
      </c>
      <c r="D59" s="181"/>
      <c r="E59" s="181"/>
      <c r="F59" s="181"/>
      <c r="G59" s="182" t="s">
        <v>194</v>
      </c>
      <c r="H59" s="220" t="s">
        <v>195</v>
      </c>
      <c r="I59" s="84" t="s">
        <v>454</v>
      </c>
      <c r="J59" s="183"/>
    </row>
    <row r="60" spans="1:10" ht="20.25" customHeight="1" thickBot="1">
      <c r="A60" s="184" t="s">
        <v>196</v>
      </c>
      <c r="B60" s="185" t="s">
        <v>197</v>
      </c>
      <c r="C60" s="186">
        <v>1</v>
      </c>
      <c r="D60" s="187">
        <v>2</v>
      </c>
      <c r="E60" s="186">
        <v>3</v>
      </c>
      <c r="F60" s="188">
        <v>4</v>
      </c>
      <c r="G60" s="188">
        <v>5</v>
      </c>
      <c r="H60" s="221" t="s">
        <v>307</v>
      </c>
      <c r="I60" s="85" t="s">
        <v>307</v>
      </c>
      <c r="J60" s="178" t="s">
        <v>256</v>
      </c>
    </row>
    <row r="61" spans="1:10" ht="128.25" customHeight="1">
      <c r="A61" s="9">
        <v>1.1</v>
      </c>
      <c r="B61" s="193" t="s">
        <v>362</v>
      </c>
      <c r="C61" s="194" t="s">
        <v>363</v>
      </c>
      <c r="D61" s="194" t="s">
        <v>305</v>
      </c>
      <c r="E61" s="194" t="s">
        <v>364</v>
      </c>
      <c r="F61" s="53" t="s">
        <v>365</v>
      </c>
      <c r="G61" s="195" t="s">
        <v>270</v>
      </c>
      <c r="H61" s="189"/>
      <c r="I61" s="146"/>
      <c r="J61" s="177"/>
    </row>
    <row r="62" spans="1:10" ht="95.25" customHeight="1">
      <c r="A62" s="12">
        <v>1.2</v>
      </c>
      <c r="B62" s="196" t="s">
        <v>366</v>
      </c>
      <c r="C62" s="11" t="s">
        <v>433</v>
      </c>
      <c r="D62" s="52" t="s">
        <v>367</v>
      </c>
      <c r="E62" s="52" t="s">
        <v>368</v>
      </c>
      <c r="F62" s="10" t="s">
        <v>274</v>
      </c>
      <c r="G62" s="197" t="s">
        <v>371</v>
      </c>
      <c r="H62" s="190"/>
      <c r="I62" s="140"/>
      <c r="J62" s="175"/>
    </row>
    <row r="63" spans="1:10" ht="111" customHeight="1">
      <c r="A63" s="12">
        <v>1.3</v>
      </c>
      <c r="B63" s="196" t="s">
        <v>306</v>
      </c>
      <c r="C63" s="10" t="s">
        <v>271</v>
      </c>
      <c r="D63" s="35" t="s">
        <v>372</v>
      </c>
      <c r="E63" s="34" t="s">
        <v>373</v>
      </c>
      <c r="F63" s="10" t="s">
        <v>132</v>
      </c>
      <c r="G63" s="197" t="s">
        <v>133</v>
      </c>
      <c r="H63" s="190"/>
      <c r="I63" s="140"/>
      <c r="J63" s="175"/>
    </row>
    <row r="64" spans="1:10" ht="105">
      <c r="A64" s="13">
        <v>1.4</v>
      </c>
      <c r="B64" s="198" t="s">
        <v>398</v>
      </c>
      <c r="C64" s="10" t="s">
        <v>272</v>
      </c>
      <c r="D64" s="10" t="s">
        <v>273</v>
      </c>
      <c r="E64" s="14" t="s">
        <v>264</v>
      </c>
      <c r="F64" s="14" t="s">
        <v>455</v>
      </c>
      <c r="G64" s="199" t="s">
        <v>397</v>
      </c>
      <c r="H64" s="191"/>
      <c r="I64" s="127"/>
      <c r="J64" s="175"/>
    </row>
    <row r="65" spans="1:10" ht="129" customHeight="1" thickBot="1">
      <c r="A65" s="15">
        <v>1.5</v>
      </c>
      <c r="B65" s="200" t="s">
        <v>10</v>
      </c>
      <c r="C65" s="16" t="s">
        <v>299</v>
      </c>
      <c r="D65" s="16" t="s">
        <v>434</v>
      </c>
      <c r="E65" s="16" t="s">
        <v>406</v>
      </c>
      <c r="F65" s="16" t="s">
        <v>298</v>
      </c>
      <c r="G65" s="201" t="s">
        <v>131</v>
      </c>
      <c r="H65" s="192"/>
      <c r="I65" s="129"/>
      <c r="J65" s="176"/>
    </row>
    <row r="66" spans="6:9" ht="24.75" customHeight="1">
      <c r="F66" s="4"/>
      <c r="G66" s="4"/>
      <c r="H66" s="4"/>
      <c r="I66" s="32"/>
    </row>
    <row r="67" spans="1:9" s="1" customFormat="1" ht="24" customHeight="1">
      <c r="A67" s="6" t="s">
        <v>269</v>
      </c>
      <c r="B67" s="304" t="s">
        <v>118</v>
      </c>
      <c r="C67" s="304"/>
      <c r="D67" s="304"/>
      <c r="E67" s="304"/>
      <c r="F67" s="5"/>
      <c r="G67" s="308"/>
      <c r="H67" s="308"/>
      <c r="I67" s="308"/>
    </row>
    <row r="68" spans="1:9" s="1" customFormat="1" ht="19.5" customHeight="1" thickBot="1">
      <c r="A68" s="7"/>
      <c r="B68" s="3"/>
      <c r="C68" s="4"/>
      <c r="D68" s="4"/>
      <c r="E68" s="4"/>
      <c r="F68" s="8"/>
      <c r="H68" s="4"/>
      <c r="I68" s="4"/>
    </row>
    <row r="69" spans="1:10" s="1" customFormat="1" ht="21" customHeight="1">
      <c r="A69" s="179"/>
      <c r="B69" s="202" t="s">
        <v>192</v>
      </c>
      <c r="C69" s="203" t="s">
        <v>236</v>
      </c>
      <c r="D69" s="181"/>
      <c r="E69" s="181"/>
      <c r="F69" s="181"/>
      <c r="G69" s="182" t="s">
        <v>194</v>
      </c>
      <c r="H69" s="220" t="s">
        <v>195</v>
      </c>
      <c r="I69" s="84" t="s">
        <v>454</v>
      </c>
      <c r="J69" s="183"/>
    </row>
    <row r="70" spans="1:10" s="1" customFormat="1" ht="21" customHeight="1" thickBot="1">
      <c r="A70" s="184" t="s">
        <v>196</v>
      </c>
      <c r="B70" s="204" t="s">
        <v>197</v>
      </c>
      <c r="C70" s="188">
        <v>1</v>
      </c>
      <c r="D70" s="187">
        <v>2</v>
      </c>
      <c r="E70" s="186">
        <v>3</v>
      </c>
      <c r="F70" s="188">
        <v>4</v>
      </c>
      <c r="G70" s="188">
        <v>5</v>
      </c>
      <c r="H70" s="221" t="s">
        <v>307</v>
      </c>
      <c r="I70" s="85" t="s">
        <v>307</v>
      </c>
      <c r="J70" s="178" t="s">
        <v>256</v>
      </c>
    </row>
    <row r="71" spans="1:10" s="1" customFormat="1" ht="60" customHeight="1">
      <c r="A71" s="49">
        <v>2.1</v>
      </c>
      <c r="B71" s="205" t="s">
        <v>354</v>
      </c>
      <c r="C71" s="206" t="s">
        <v>172</v>
      </c>
      <c r="D71" s="206" t="s">
        <v>173</v>
      </c>
      <c r="E71" s="206" t="s">
        <v>174</v>
      </c>
      <c r="F71" s="44" t="s">
        <v>61</v>
      </c>
      <c r="G71" s="207" t="s">
        <v>62</v>
      </c>
      <c r="H71" s="222"/>
      <c r="I71" s="139"/>
      <c r="J71" s="174"/>
    </row>
    <row r="72" spans="1:10" s="1" customFormat="1" ht="60" customHeight="1">
      <c r="A72" s="50">
        <v>2.2</v>
      </c>
      <c r="B72" s="208" t="s">
        <v>355</v>
      </c>
      <c r="C72" s="41" t="s">
        <v>63</v>
      </c>
      <c r="D72" s="46" t="s">
        <v>74</v>
      </c>
      <c r="E72" s="41" t="s">
        <v>75</v>
      </c>
      <c r="F72" s="47" t="s">
        <v>76</v>
      </c>
      <c r="G72" s="48" t="s">
        <v>77</v>
      </c>
      <c r="H72" s="223"/>
      <c r="I72" s="140"/>
      <c r="J72" s="175"/>
    </row>
    <row r="73" spans="1:10" s="1" customFormat="1" ht="60" customHeight="1">
      <c r="A73" s="12">
        <v>2.3</v>
      </c>
      <c r="B73" s="209" t="s">
        <v>237</v>
      </c>
      <c r="C73" s="18" t="s">
        <v>238</v>
      </c>
      <c r="D73" s="55" t="s">
        <v>239</v>
      </c>
      <c r="E73" s="36" t="s">
        <v>240</v>
      </c>
      <c r="F73" s="20" t="s">
        <v>241</v>
      </c>
      <c r="G73" s="19" t="s">
        <v>242</v>
      </c>
      <c r="H73" s="223"/>
      <c r="I73" s="140"/>
      <c r="J73" s="175"/>
    </row>
    <row r="74" spans="1:10" s="1" customFormat="1" ht="93.75" customHeight="1">
      <c r="A74" s="12">
        <v>2.4</v>
      </c>
      <c r="B74" s="209" t="s">
        <v>243</v>
      </c>
      <c r="C74" s="18" t="s">
        <v>78</v>
      </c>
      <c r="D74" s="20" t="s">
        <v>79</v>
      </c>
      <c r="E74" s="21" t="s">
        <v>60</v>
      </c>
      <c r="F74" s="20" t="s">
        <v>30</v>
      </c>
      <c r="G74" s="19" t="s">
        <v>31</v>
      </c>
      <c r="H74" s="223"/>
      <c r="I74" s="140"/>
      <c r="J74" s="175"/>
    </row>
    <row r="75" spans="1:10" s="1" customFormat="1" ht="109.5" customHeight="1" thickBot="1">
      <c r="A75" s="22">
        <v>2.5</v>
      </c>
      <c r="B75" s="210" t="s">
        <v>244</v>
      </c>
      <c r="C75" s="23" t="s">
        <v>80</v>
      </c>
      <c r="D75" s="23" t="s">
        <v>300</v>
      </c>
      <c r="E75" s="24" t="s">
        <v>81</v>
      </c>
      <c r="F75" s="23" t="s">
        <v>265</v>
      </c>
      <c r="G75" s="24" t="s">
        <v>266</v>
      </c>
      <c r="H75" s="224"/>
      <c r="I75" s="129"/>
      <c r="J75" s="176"/>
    </row>
    <row r="76" spans="1:9" ht="24.75" customHeight="1">
      <c r="A76" s="87"/>
      <c r="F76" s="4"/>
      <c r="G76" s="4"/>
      <c r="H76" s="4"/>
      <c r="I76" s="4"/>
    </row>
    <row r="77" spans="1:10" s="1" customFormat="1" ht="23.25" customHeight="1">
      <c r="A77" s="6" t="s">
        <v>269</v>
      </c>
      <c r="B77" s="304" t="s">
        <v>245</v>
      </c>
      <c r="C77" s="304"/>
      <c r="D77" s="304"/>
      <c r="E77" s="4"/>
      <c r="F77" s="5"/>
      <c r="G77" s="309"/>
      <c r="H77" s="309"/>
      <c r="I77" s="309"/>
      <c r="J77" s="4"/>
    </row>
    <row r="78" spans="1:10" s="1" customFormat="1" ht="19.5" customHeight="1" thickBot="1">
      <c r="A78" s="7"/>
      <c r="B78" s="3"/>
      <c r="C78" s="4"/>
      <c r="D78" s="4"/>
      <c r="E78" s="4"/>
      <c r="F78" s="8"/>
      <c r="H78" s="4"/>
      <c r="I78" s="4"/>
      <c r="J78" s="4"/>
    </row>
    <row r="79" spans="1:10" s="1" customFormat="1" ht="21" customHeight="1">
      <c r="A79" s="179"/>
      <c r="B79" s="211" t="s">
        <v>192</v>
      </c>
      <c r="C79" s="181" t="s">
        <v>193</v>
      </c>
      <c r="D79" s="181"/>
      <c r="E79" s="181"/>
      <c r="F79" s="181"/>
      <c r="G79" s="182" t="s">
        <v>194</v>
      </c>
      <c r="H79" s="220" t="s">
        <v>195</v>
      </c>
      <c r="I79" s="84" t="s">
        <v>454</v>
      </c>
      <c r="J79" s="183"/>
    </row>
    <row r="80" spans="1:10" s="1" customFormat="1" ht="21" customHeight="1" thickBot="1">
      <c r="A80" s="184" t="s">
        <v>196</v>
      </c>
      <c r="B80" s="213" t="s">
        <v>197</v>
      </c>
      <c r="C80" s="186">
        <v>1</v>
      </c>
      <c r="D80" s="187">
        <v>2</v>
      </c>
      <c r="E80" s="186">
        <v>3</v>
      </c>
      <c r="F80" s="188">
        <v>4</v>
      </c>
      <c r="G80" s="188">
        <v>5</v>
      </c>
      <c r="H80" s="221" t="s">
        <v>307</v>
      </c>
      <c r="I80" s="85" t="s">
        <v>307</v>
      </c>
      <c r="J80" s="178" t="s">
        <v>256</v>
      </c>
    </row>
    <row r="81" spans="1:10" s="1" customFormat="1" ht="126" customHeight="1">
      <c r="A81" s="236">
        <v>3.1</v>
      </c>
      <c r="B81" s="214" t="s">
        <v>246</v>
      </c>
      <c r="C81" s="215" t="s">
        <v>88</v>
      </c>
      <c r="D81" s="215" t="s">
        <v>227</v>
      </c>
      <c r="E81" s="215" t="s">
        <v>167</v>
      </c>
      <c r="F81" s="216" t="s">
        <v>263</v>
      </c>
      <c r="G81" s="216" t="s">
        <v>169</v>
      </c>
      <c r="H81" s="226"/>
      <c r="I81" s="141"/>
      <c r="J81" s="174"/>
    </row>
    <row r="82" spans="1:10" s="1" customFormat="1" ht="115.5" customHeight="1">
      <c r="A82" s="13">
        <v>3.2</v>
      </c>
      <c r="B82" s="217" t="s">
        <v>381</v>
      </c>
      <c r="C82" s="26" t="s">
        <v>358</v>
      </c>
      <c r="D82" s="26" t="s">
        <v>359</v>
      </c>
      <c r="E82" s="25" t="s">
        <v>360</v>
      </c>
      <c r="F82" s="26" t="s">
        <v>228</v>
      </c>
      <c r="G82" s="25" t="s">
        <v>382</v>
      </c>
      <c r="H82" s="227"/>
      <c r="I82" s="128"/>
      <c r="J82" s="175"/>
    </row>
    <row r="83" spans="1:10" s="1" customFormat="1" ht="115.5" customHeight="1">
      <c r="A83" s="13">
        <v>3.3</v>
      </c>
      <c r="B83" s="218" t="s">
        <v>416</v>
      </c>
      <c r="C83" s="11" t="s">
        <v>417</v>
      </c>
      <c r="D83" s="10" t="s">
        <v>302</v>
      </c>
      <c r="E83" s="11" t="s">
        <v>303</v>
      </c>
      <c r="F83" s="11" t="s">
        <v>304</v>
      </c>
      <c r="G83" s="10" t="s">
        <v>232</v>
      </c>
      <c r="H83" s="227"/>
      <c r="I83" s="128"/>
      <c r="J83" s="175"/>
    </row>
    <row r="84" spans="1:10" s="1" customFormat="1" ht="115.5" customHeight="1" thickBot="1">
      <c r="A84" s="15">
        <v>3.4</v>
      </c>
      <c r="B84" s="219" t="s">
        <v>170</v>
      </c>
      <c r="C84" s="88" t="s">
        <v>229</v>
      </c>
      <c r="D84" s="88" t="s">
        <v>171</v>
      </c>
      <c r="E84" s="88" t="s">
        <v>27</v>
      </c>
      <c r="F84" s="89" t="s">
        <v>356</v>
      </c>
      <c r="G84" s="225" t="s">
        <v>294</v>
      </c>
      <c r="H84" s="228"/>
      <c r="I84" s="129"/>
      <c r="J84" s="176"/>
    </row>
    <row r="85" spans="6:9" ht="24.75" customHeight="1">
      <c r="F85" s="4"/>
      <c r="G85" s="4"/>
      <c r="H85" s="4"/>
      <c r="I85" s="4"/>
    </row>
    <row r="86" spans="1:10" s="1" customFormat="1" ht="23.25" customHeight="1">
      <c r="A86" s="6" t="s">
        <v>269</v>
      </c>
      <c r="B86" s="311" t="s">
        <v>383</v>
      </c>
      <c r="C86" s="311"/>
      <c r="D86" s="75"/>
      <c r="E86" s="4"/>
      <c r="F86" s="5"/>
      <c r="G86" s="309"/>
      <c r="H86" s="309"/>
      <c r="I86" s="309"/>
      <c r="J86" s="4"/>
    </row>
    <row r="87" spans="1:10" s="1" customFormat="1" ht="19.5" customHeight="1" thickBot="1">
      <c r="A87" s="7"/>
      <c r="B87" s="3"/>
      <c r="C87" s="4"/>
      <c r="D87" s="4"/>
      <c r="E87" s="4"/>
      <c r="F87" s="8"/>
      <c r="H87" s="4"/>
      <c r="I87" s="4"/>
      <c r="J87" s="4"/>
    </row>
    <row r="88" spans="1:10" s="1" customFormat="1" ht="21" customHeight="1">
      <c r="A88" s="232"/>
      <c r="B88" s="233" t="s">
        <v>192</v>
      </c>
      <c r="C88" s="181" t="s">
        <v>193</v>
      </c>
      <c r="D88" s="181"/>
      <c r="E88" s="181"/>
      <c r="F88" s="181"/>
      <c r="G88" s="234" t="s">
        <v>194</v>
      </c>
      <c r="H88" s="229" t="s">
        <v>195</v>
      </c>
      <c r="I88" s="82" t="s">
        <v>454</v>
      </c>
      <c r="J88" s="183"/>
    </row>
    <row r="89" spans="1:10" s="1" customFormat="1" ht="21" customHeight="1" thickBot="1">
      <c r="A89" s="22" t="s">
        <v>196</v>
      </c>
      <c r="B89" s="213" t="s">
        <v>197</v>
      </c>
      <c r="C89" s="186">
        <v>1</v>
      </c>
      <c r="D89" s="187">
        <v>2</v>
      </c>
      <c r="E89" s="186">
        <v>3</v>
      </c>
      <c r="F89" s="188">
        <v>4</v>
      </c>
      <c r="G89" s="235">
        <v>5</v>
      </c>
      <c r="H89" s="230" t="s">
        <v>307</v>
      </c>
      <c r="I89" s="83" t="s">
        <v>307</v>
      </c>
      <c r="J89" s="178" t="s">
        <v>256</v>
      </c>
    </row>
    <row r="90" spans="1:10" s="1" customFormat="1" ht="69" customHeight="1">
      <c r="A90" s="12">
        <v>4.1</v>
      </c>
      <c r="B90" s="21" t="s">
        <v>317</v>
      </c>
      <c r="C90" s="17" t="s">
        <v>384</v>
      </c>
      <c r="D90" s="56" t="s">
        <v>322</v>
      </c>
      <c r="E90" s="81" t="s">
        <v>135</v>
      </c>
      <c r="F90" s="45" t="s">
        <v>136</v>
      </c>
      <c r="G90" s="54" t="s">
        <v>353</v>
      </c>
      <c r="H90" s="226"/>
      <c r="I90" s="141"/>
      <c r="J90" s="175"/>
    </row>
    <row r="91" spans="1:10" s="1" customFormat="1" ht="101.25" customHeight="1">
      <c r="A91" s="12">
        <v>4.2</v>
      </c>
      <c r="B91" s="21" t="s">
        <v>385</v>
      </c>
      <c r="C91" s="17" t="s">
        <v>318</v>
      </c>
      <c r="D91" s="47" t="s">
        <v>393</v>
      </c>
      <c r="E91" s="43" t="s">
        <v>394</v>
      </c>
      <c r="F91" s="81" t="s">
        <v>395</v>
      </c>
      <c r="G91" s="21" t="s">
        <v>396</v>
      </c>
      <c r="H91" s="223"/>
      <c r="I91" s="140"/>
      <c r="J91" s="175"/>
    </row>
    <row r="92" spans="1:10" s="1" customFormat="1" ht="107.25" customHeight="1" thickBot="1">
      <c r="A92" s="15">
        <v>4.3</v>
      </c>
      <c r="B92" s="142" t="s">
        <v>212</v>
      </c>
      <c r="C92" s="143" t="s">
        <v>213</v>
      </c>
      <c r="D92" s="58" t="s">
        <v>319</v>
      </c>
      <c r="E92" s="144" t="s">
        <v>320</v>
      </c>
      <c r="F92" s="58" t="s">
        <v>321</v>
      </c>
      <c r="G92" s="142" t="s">
        <v>214</v>
      </c>
      <c r="H92" s="231"/>
      <c r="I92" s="132"/>
      <c r="J92" s="176"/>
    </row>
    <row r="93" spans="6:9" ht="19.5" customHeight="1">
      <c r="F93" s="4"/>
      <c r="G93" s="4"/>
      <c r="H93" s="4"/>
      <c r="I93" s="4"/>
    </row>
    <row r="94" spans="1:9" ht="24" customHeight="1">
      <c r="A94" s="6" t="s">
        <v>269</v>
      </c>
      <c r="B94" s="304" t="s">
        <v>215</v>
      </c>
      <c r="C94" s="304"/>
      <c r="D94" s="75"/>
      <c r="F94" s="5"/>
      <c r="G94" s="289"/>
      <c r="H94" s="289"/>
      <c r="I94" s="289"/>
    </row>
    <row r="95" spans="6:9" ht="19.5" customHeight="1" thickBot="1">
      <c r="F95" s="8"/>
      <c r="H95" s="4"/>
      <c r="I95" s="4"/>
    </row>
    <row r="96" spans="1:10" ht="27" customHeight="1">
      <c r="A96" s="179"/>
      <c r="B96" s="237" t="s">
        <v>192</v>
      </c>
      <c r="C96" s="203" t="s">
        <v>193</v>
      </c>
      <c r="D96" s="238"/>
      <c r="E96" s="238"/>
      <c r="F96" s="238"/>
      <c r="G96" s="239" t="s">
        <v>194</v>
      </c>
      <c r="H96" s="244" t="s">
        <v>195</v>
      </c>
      <c r="I96" s="245" t="s">
        <v>454</v>
      </c>
      <c r="J96" s="183"/>
    </row>
    <row r="97" spans="1:10" ht="21" customHeight="1" thickBot="1">
      <c r="A97" s="184" t="s">
        <v>196</v>
      </c>
      <c r="B97" s="241" t="s">
        <v>197</v>
      </c>
      <c r="C97" s="242">
        <v>1</v>
      </c>
      <c r="D97" s="242">
        <v>2</v>
      </c>
      <c r="E97" s="242">
        <v>3</v>
      </c>
      <c r="F97" s="242">
        <v>4</v>
      </c>
      <c r="G97" s="242">
        <v>5</v>
      </c>
      <c r="H97" s="246" t="s">
        <v>307</v>
      </c>
      <c r="I97" s="247" t="s">
        <v>307</v>
      </c>
      <c r="J97" s="178" t="s">
        <v>256</v>
      </c>
    </row>
    <row r="98" spans="1:10" s="29" customFormat="1" ht="93.75" customHeight="1">
      <c r="A98" s="76">
        <v>5.1</v>
      </c>
      <c r="B98" s="243" t="s">
        <v>216</v>
      </c>
      <c r="C98" s="56" t="s">
        <v>386</v>
      </c>
      <c r="D98" s="56" t="s">
        <v>387</v>
      </c>
      <c r="E98" s="59" t="s">
        <v>388</v>
      </c>
      <c r="F98" s="59" t="s">
        <v>0</v>
      </c>
      <c r="G98" s="59" t="s">
        <v>389</v>
      </c>
      <c r="H98" s="248"/>
      <c r="I98" s="130"/>
      <c r="J98" s="177"/>
    </row>
    <row r="99" spans="1:10" s="29" customFormat="1" ht="77.25" customHeight="1">
      <c r="A99" s="76">
        <v>5.2</v>
      </c>
      <c r="B99" s="79" t="s">
        <v>217</v>
      </c>
      <c r="C99" s="41" t="s">
        <v>391</v>
      </c>
      <c r="D99" s="47" t="s">
        <v>390</v>
      </c>
      <c r="E99" s="60" t="s">
        <v>392</v>
      </c>
      <c r="F99" s="59" t="s">
        <v>3</v>
      </c>
      <c r="G99" s="59" t="s">
        <v>4</v>
      </c>
      <c r="H99" s="249"/>
      <c r="I99" s="131"/>
      <c r="J99" s="175"/>
    </row>
    <row r="100" spans="1:10" s="29" customFormat="1" ht="64.5" customHeight="1">
      <c r="A100" s="76">
        <v>5.3</v>
      </c>
      <c r="B100" s="79" t="s">
        <v>291</v>
      </c>
      <c r="C100" s="59" t="s">
        <v>326</v>
      </c>
      <c r="D100" s="56" t="s">
        <v>327</v>
      </c>
      <c r="E100" s="61" t="s">
        <v>336</v>
      </c>
      <c r="F100" s="62" t="s">
        <v>153</v>
      </c>
      <c r="G100" s="62" t="s">
        <v>154</v>
      </c>
      <c r="H100" s="249"/>
      <c r="I100" s="131"/>
      <c r="J100" s="175"/>
    </row>
    <row r="101" spans="1:10" s="29" customFormat="1" ht="90" customHeight="1">
      <c r="A101" s="76">
        <v>5.4</v>
      </c>
      <c r="B101" s="79" t="s">
        <v>218</v>
      </c>
      <c r="C101" s="59" t="s">
        <v>323</v>
      </c>
      <c r="D101" s="47" t="s">
        <v>324</v>
      </c>
      <c r="E101" s="60" t="s">
        <v>325</v>
      </c>
      <c r="F101" s="59" t="s">
        <v>328</v>
      </c>
      <c r="G101" s="59" t="s">
        <v>290</v>
      </c>
      <c r="H101" s="249"/>
      <c r="I101" s="131"/>
      <c r="J101" s="175"/>
    </row>
    <row r="102" spans="1:10" s="29" customFormat="1" ht="90.75" customHeight="1">
      <c r="A102" s="76">
        <v>5.5</v>
      </c>
      <c r="B102" s="79" t="s">
        <v>219</v>
      </c>
      <c r="C102" s="59" t="s">
        <v>168</v>
      </c>
      <c r="D102" s="59" t="s">
        <v>340</v>
      </c>
      <c r="E102" s="59" t="s">
        <v>341</v>
      </c>
      <c r="F102" s="62" t="s">
        <v>342</v>
      </c>
      <c r="G102" s="59" t="s">
        <v>343</v>
      </c>
      <c r="H102" s="249"/>
      <c r="I102" s="131"/>
      <c r="J102" s="175"/>
    </row>
    <row r="103" spans="1:10" s="29" customFormat="1" ht="90.75" customHeight="1">
      <c r="A103" s="77">
        <v>5.6</v>
      </c>
      <c r="B103" s="86" t="s">
        <v>225</v>
      </c>
      <c r="C103" s="11" t="s">
        <v>285</v>
      </c>
      <c r="D103" s="64" t="s">
        <v>287</v>
      </c>
      <c r="E103" s="11" t="s">
        <v>288</v>
      </c>
      <c r="F103" s="11" t="s">
        <v>282</v>
      </c>
      <c r="G103" s="11" t="s">
        <v>121</v>
      </c>
      <c r="H103" s="227"/>
      <c r="I103" s="128"/>
      <c r="J103" s="175"/>
    </row>
    <row r="104" spans="1:10" s="29" customFormat="1" ht="74.25" customHeight="1" thickBot="1">
      <c r="A104" s="78">
        <v>5.7</v>
      </c>
      <c r="B104" s="80" t="s">
        <v>220</v>
      </c>
      <c r="C104" s="42" t="s">
        <v>221</v>
      </c>
      <c r="D104" s="42" t="s">
        <v>344</v>
      </c>
      <c r="E104" s="63" t="s">
        <v>345</v>
      </c>
      <c r="F104" s="63" t="s">
        <v>222</v>
      </c>
      <c r="G104" s="63" t="s">
        <v>346</v>
      </c>
      <c r="H104" s="231"/>
      <c r="I104" s="132"/>
      <c r="J104" s="176"/>
    </row>
    <row r="105" ht="19.5" customHeight="1"/>
    <row r="106" spans="1:9" ht="23.25" customHeight="1">
      <c r="A106" s="6" t="s">
        <v>269</v>
      </c>
      <c r="B106" s="288" t="s">
        <v>223</v>
      </c>
      <c r="C106" s="288"/>
      <c r="D106" s="75"/>
      <c r="F106" s="5"/>
      <c r="G106" s="310"/>
      <c r="H106" s="310"/>
      <c r="I106" s="310"/>
    </row>
    <row r="107" spans="6:9" ht="20.25" customHeight="1" thickBot="1">
      <c r="F107" s="8"/>
      <c r="H107" s="4"/>
      <c r="I107" s="4"/>
    </row>
    <row r="108" spans="1:10" ht="20.25" customHeight="1">
      <c r="A108" s="179"/>
      <c r="B108" s="250" t="s">
        <v>192</v>
      </c>
      <c r="C108" s="203" t="s">
        <v>193</v>
      </c>
      <c r="D108" s="203"/>
      <c r="E108" s="203"/>
      <c r="F108" s="203"/>
      <c r="G108" s="182" t="s">
        <v>194</v>
      </c>
      <c r="H108" s="220" t="s">
        <v>195</v>
      </c>
      <c r="I108" s="84" t="s">
        <v>454</v>
      </c>
      <c r="J108" s="183"/>
    </row>
    <row r="109" spans="1:10" ht="21" customHeight="1" thickBot="1">
      <c r="A109" s="184" t="s">
        <v>196</v>
      </c>
      <c r="B109" s="251" t="s">
        <v>197</v>
      </c>
      <c r="C109" s="188">
        <v>1</v>
      </c>
      <c r="D109" s="188">
        <v>2</v>
      </c>
      <c r="E109" s="188">
        <v>3</v>
      </c>
      <c r="F109" s="188">
        <v>4</v>
      </c>
      <c r="G109" s="188">
        <v>5</v>
      </c>
      <c r="H109" s="221" t="s">
        <v>307</v>
      </c>
      <c r="I109" s="85" t="s">
        <v>307</v>
      </c>
      <c r="J109" s="178" t="s">
        <v>256</v>
      </c>
    </row>
    <row r="110" spans="1:10" ht="87.75" customHeight="1">
      <c r="A110" s="254">
        <v>6.1</v>
      </c>
      <c r="B110" s="34" t="s">
        <v>224</v>
      </c>
      <c r="C110" s="41" t="s">
        <v>350</v>
      </c>
      <c r="D110" s="46" t="s">
        <v>349</v>
      </c>
      <c r="E110" s="54" t="s">
        <v>347</v>
      </c>
      <c r="F110" s="41" t="s">
        <v>348</v>
      </c>
      <c r="G110" s="11" t="s">
        <v>284</v>
      </c>
      <c r="H110" s="223"/>
      <c r="I110" s="139"/>
      <c r="J110" s="175"/>
    </row>
    <row r="111" spans="1:10" ht="96" customHeight="1">
      <c r="A111" s="255">
        <v>6.2</v>
      </c>
      <c r="B111" s="38" t="s">
        <v>226</v>
      </c>
      <c r="C111" s="10" t="s">
        <v>401</v>
      </c>
      <c r="D111" s="64" t="s">
        <v>402</v>
      </c>
      <c r="E111" s="38" t="s">
        <v>202</v>
      </c>
      <c r="F111" s="40" t="s">
        <v>36</v>
      </c>
      <c r="G111" s="54" t="s">
        <v>1</v>
      </c>
      <c r="H111" s="223"/>
      <c r="I111" s="140"/>
      <c r="J111" s="175"/>
    </row>
    <row r="112" spans="1:11" ht="82.5" customHeight="1">
      <c r="A112" s="255">
        <v>6.3</v>
      </c>
      <c r="B112" s="38" t="s">
        <v>233</v>
      </c>
      <c r="C112" s="65" t="s">
        <v>351</v>
      </c>
      <c r="D112" s="47" t="s">
        <v>261</v>
      </c>
      <c r="E112" s="45" t="s">
        <v>262</v>
      </c>
      <c r="F112" s="41" t="s">
        <v>35</v>
      </c>
      <c r="G112" s="54" t="s">
        <v>37</v>
      </c>
      <c r="H112" s="223"/>
      <c r="I112" s="140"/>
      <c r="J112" s="175"/>
      <c r="K112" s="1"/>
    </row>
    <row r="113" spans="1:10" s="27" customFormat="1" ht="80.25" customHeight="1">
      <c r="A113" s="256">
        <v>6.4</v>
      </c>
      <c r="B113" s="34" t="s">
        <v>234</v>
      </c>
      <c r="C113" s="11" t="s">
        <v>403</v>
      </c>
      <c r="D113" s="39" t="s">
        <v>404</v>
      </c>
      <c r="E113" s="54" t="s">
        <v>38</v>
      </c>
      <c r="F113" s="11" t="s">
        <v>275</v>
      </c>
      <c r="G113" s="11" t="s">
        <v>361</v>
      </c>
      <c r="H113" s="249"/>
      <c r="I113" s="131"/>
      <c r="J113" s="175"/>
    </row>
    <row r="114" spans="1:10" ht="69" customHeight="1">
      <c r="A114" s="255">
        <v>6.5</v>
      </c>
      <c r="B114" s="34" t="s">
        <v>235</v>
      </c>
      <c r="C114" s="10" t="s">
        <v>405</v>
      </c>
      <c r="D114" s="54" t="s">
        <v>2</v>
      </c>
      <c r="E114" s="54" t="s">
        <v>39</v>
      </c>
      <c r="F114" s="11" t="s">
        <v>301</v>
      </c>
      <c r="G114" s="54" t="s">
        <v>40</v>
      </c>
      <c r="H114" s="223"/>
      <c r="I114" s="140"/>
      <c r="J114" s="175"/>
    </row>
    <row r="115" spans="1:10" s="27" customFormat="1" ht="61.5" customHeight="1">
      <c r="A115" s="256">
        <v>6.6</v>
      </c>
      <c r="B115" s="252" t="s">
        <v>28</v>
      </c>
      <c r="C115" s="39" t="s">
        <v>289</v>
      </c>
      <c r="D115" s="39" t="s">
        <v>415</v>
      </c>
      <c r="E115" s="59" t="s">
        <v>407</v>
      </c>
      <c r="F115" s="66" t="s">
        <v>408</v>
      </c>
      <c r="G115" s="59" t="s">
        <v>409</v>
      </c>
      <c r="H115" s="249"/>
      <c r="I115" s="131"/>
      <c r="J115" s="175"/>
    </row>
    <row r="116" spans="1:10" s="27" customFormat="1" ht="75">
      <c r="A116" s="257">
        <v>6.7</v>
      </c>
      <c r="B116" s="95" t="s">
        <v>316</v>
      </c>
      <c r="C116" s="147" t="s">
        <v>95</v>
      </c>
      <c r="D116" s="147" t="s">
        <v>97</v>
      </c>
      <c r="E116" s="147" t="s">
        <v>369</v>
      </c>
      <c r="F116" s="147" t="s">
        <v>96</v>
      </c>
      <c r="G116" s="147" t="s">
        <v>370</v>
      </c>
      <c r="H116" s="227"/>
      <c r="I116" s="128"/>
      <c r="J116" s="175"/>
    </row>
    <row r="117" spans="1:10" s="27" customFormat="1" ht="105.75" thickBot="1">
      <c r="A117" s="258">
        <v>6.8</v>
      </c>
      <c r="B117" s="253" t="s">
        <v>198</v>
      </c>
      <c r="C117" s="142" t="s">
        <v>199</v>
      </c>
      <c r="D117" s="142" t="s">
        <v>200</v>
      </c>
      <c r="E117" s="16" t="s">
        <v>410</v>
      </c>
      <c r="F117" s="142" t="s">
        <v>201</v>
      </c>
      <c r="G117" s="16" t="s">
        <v>141</v>
      </c>
      <c r="H117" s="231"/>
      <c r="I117" s="132"/>
      <c r="J117" s="176"/>
    </row>
    <row r="118" ht="19.5" customHeight="1"/>
    <row r="119" spans="1:10" s="1" customFormat="1" ht="24" customHeight="1">
      <c r="A119" s="33" t="s">
        <v>269</v>
      </c>
      <c r="B119" s="304" t="s">
        <v>432</v>
      </c>
      <c r="C119" s="304"/>
      <c r="D119" s="304"/>
      <c r="E119" s="75"/>
      <c r="F119" s="5"/>
      <c r="G119" s="289"/>
      <c r="H119" s="289"/>
      <c r="I119" s="289"/>
      <c r="J119" s="4"/>
    </row>
    <row r="120" spans="1:9" s="1" customFormat="1" ht="20.25" customHeight="1" thickBot="1">
      <c r="A120" s="7"/>
      <c r="B120" s="3"/>
      <c r="C120" s="4"/>
      <c r="D120" s="4"/>
      <c r="E120" s="4"/>
      <c r="F120" s="8"/>
      <c r="H120" s="4"/>
      <c r="I120" s="4"/>
    </row>
    <row r="121" spans="1:10" s="1" customFormat="1" ht="20.25" customHeight="1">
      <c r="A121" s="179"/>
      <c r="B121" s="250" t="s">
        <v>192</v>
      </c>
      <c r="C121" s="203" t="s">
        <v>193</v>
      </c>
      <c r="D121" s="203"/>
      <c r="E121" s="203"/>
      <c r="F121" s="203"/>
      <c r="G121" s="182" t="s">
        <v>194</v>
      </c>
      <c r="H121" s="220" t="s">
        <v>195</v>
      </c>
      <c r="I121" s="84" t="s">
        <v>454</v>
      </c>
      <c r="J121" s="183"/>
    </row>
    <row r="122" spans="1:10" s="1" customFormat="1" ht="21" customHeight="1" thickBot="1">
      <c r="A122" s="184" t="s">
        <v>196</v>
      </c>
      <c r="B122" s="251" t="s">
        <v>197</v>
      </c>
      <c r="C122" s="188">
        <v>1</v>
      </c>
      <c r="D122" s="188">
        <v>2</v>
      </c>
      <c r="E122" s="188">
        <v>3</v>
      </c>
      <c r="F122" s="188">
        <v>4</v>
      </c>
      <c r="G122" s="188">
        <v>5</v>
      </c>
      <c r="H122" s="221" t="s">
        <v>307</v>
      </c>
      <c r="I122" s="85" t="s">
        <v>307</v>
      </c>
      <c r="J122" s="178" t="s">
        <v>256</v>
      </c>
    </row>
    <row r="123" spans="1:10" s="1" customFormat="1" ht="68.25" customHeight="1">
      <c r="A123" s="261">
        <v>7.1</v>
      </c>
      <c r="B123" s="252" t="s">
        <v>418</v>
      </c>
      <c r="C123" s="39" t="s">
        <v>419</v>
      </c>
      <c r="D123" s="59" t="s">
        <v>380</v>
      </c>
      <c r="E123" s="59" t="s">
        <v>411</v>
      </c>
      <c r="F123" s="59" t="s">
        <v>412</v>
      </c>
      <c r="G123" s="39" t="s">
        <v>286</v>
      </c>
      <c r="H123" s="222"/>
      <c r="I123" s="139"/>
      <c r="J123" s="177"/>
    </row>
    <row r="124" spans="1:10" s="1" customFormat="1" ht="66" customHeight="1">
      <c r="A124" s="262">
        <v>7.2</v>
      </c>
      <c r="B124" s="34" t="s">
        <v>420</v>
      </c>
      <c r="C124" s="11" t="s">
        <v>421</v>
      </c>
      <c r="D124" s="11" t="s">
        <v>29</v>
      </c>
      <c r="E124" s="54" t="s">
        <v>414</v>
      </c>
      <c r="F124" s="54" t="s">
        <v>413</v>
      </c>
      <c r="G124" s="54" t="s">
        <v>428</v>
      </c>
      <c r="H124" s="223"/>
      <c r="I124" s="140"/>
      <c r="J124" s="175"/>
    </row>
    <row r="125" spans="1:10" s="1" customFormat="1" ht="78" customHeight="1">
      <c r="A125" s="262">
        <v>7.3</v>
      </c>
      <c r="B125" s="259" t="s">
        <v>137</v>
      </c>
      <c r="C125" s="40" t="s">
        <v>429</v>
      </c>
      <c r="D125" s="67" t="s">
        <v>190</v>
      </c>
      <c r="E125" s="40" t="s">
        <v>295</v>
      </c>
      <c r="F125" s="40" t="s">
        <v>296</v>
      </c>
      <c r="G125" s="40" t="s">
        <v>297</v>
      </c>
      <c r="H125" s="223"/>
      <c r="I125" s="140"/>
      <c r="J125" s="175"/>
    </row>
    <row r="126" spans="1:10" s="1" customFormat="1" ht="65.25" customHeight="1">
      <c r="A126" s="262">
        <v>7.4</v>
      </c>
      <c r="B126" s="259" t="s">
        <v>138</v>
      </c>
      <c r="C126" s="11" t="s">
        <v>139</v>
      </c>
      <c r="D126" s="40" t="s">
        <v>329</v>
      </c>
      <c r="E126" s="40" t="s">
        <v>158</v>
      </c>
      <c r="F126" s="40" t="s">
        <v>32</v>
      </c>
      <c r="G126" s="40" t="s">
        <v>33</v>
      </c>
      <c r="H126" s="223"/>
      <c r="I126" s="140"/>
      <c r="J126" s="175"/>
    </row>
    <row r="127" spans="1:10" s="1" customFormat="1" ht="120.75" thickBot="1">
      <c r="A127" s="184">
        <v>7.5</v>
      </c>
      <c r="B127" s="260" t="s">
        <v>140</v>
      </c>
      <c r="C127" s="68" t="s">
        <v>422</v>
      </c>
      <c r="D127" s="58" t="s">
        <v>423</v>
      </c>
      <c r="E127" s="69" t="s">
        <v>283</v>
      </c>
      <c r="F127" s="68" t="s">
        <v>430</v>
      </c>
      <c r="G127" s="68" t="s">
        <v>431</v>
      </c>
      <c r="H127" s="263"/>
      <c r="I127" s="145"/>
      <c r="J127" s="176"/>
    </row>
    <row r="128" ht="19.5" customHeight="1"/>
    <row r="129" ht="19.5" customHeight="1"/>
    <row r="130" ht="19.5" customHeight="1"/>
    <row r="131" ht="19.5" customHeight="1"/>
    <row r="132" ht="19.5" customHeight="1"/>
    <row r="133" ht="19.5" customHeight="1"/>
    <row r="134" spans="1:9" ht="24" customHeight="1">
      <c r="A134" s="6" t="s">
        <v>269</v>
      </c>
      <c r="B134" s="304" t="s">
        <v>34</v>
      </c>
      <c r="C134" s="304"/>
      <c r="D134" s="75"/>
      <c r="F134" s="5"/>
      <c r="G134" s="289"/>
      <c r="H134" s="289"/>
      <c r="I134" s="289"/>
    </row>
    <row r="135" spans="6:10" ht="19.5" customHeight="1" thickBot="1">
      <c r="F135" s="8"/>
      <c r="H135" s="4"/>
      <c r="I135" s="4"/>
      <c r="J135" s="1"/>
    </row>
    <row r="136" spans="1:10" ht="15.75">
      <c r="A136" s="179"/>
      <c r="B136" s="250" t="s">
        <v>192</v>
      </c>
      <c r="C136" s="203" t="s">
        <v>193</v>
      </c>
      <c r="D136" s="203"/>
      <c r="E136" s="203"/>
      <c r="F136" s="203"/>
      <c r="G136" s="182" t="s">
        <v>194</v>
      </c>
      <c r="H136" s="220" t="s">
        <v>195</v>
      </c>
      <c r="I136" s="84" t="s">
        <v>454</v>
      </c>
      <c r="J136" s="183"/>
    </row>
    <row r="137" spans="1:10" ht="16.5" thickBot="1">
      <c r="A137" s="184" t="s">
        <v>196</v>
      </c>
      <c r="B137" s="251" t="s">
        <v>197</v>
      </c>
      <c r="C137" s="188">
        <v>1</v>
      </c>
      <c r="D137" s="188">
        <v>2</v>
      </c>
      <c r="E137" s="188">
        <v>3</v>
      </c>
      <c r="F137" s="188">
        <v>4</v>
      </c>
      <c r="G137" s="188">
        <v>5</v>
      </c>
      <c r="H137" s="221" t="s">
        <v>307</v>
      </c>
      <c r="I137" s="85" t="s">
        <v>307</v>
      </c>
      <c r="J137" s="178" t="s">
        <v>256</v>
      </c>
    </row>
    <row r="138" spans="1:10" ht="116.25" customHeight="1">
      <c r="A138" s="261">
        <v>8.1</v>
      </c>
      <c r="B138" s="19" t="s">
        <v>311</v>
      </c>
      <c r="C138" s="54" t="s">
        <v>231</v>
      </c>
      <c r="D138" s="54" t="s">
        <v>312</v>
      </c>
      <c r="E138" s="54" t="s">
        <v>374</v>
      </c>
      <c r="F138" s="54" t="s">
        <v>357</v>
      </c>
      <c r="G138" s="54" t="s">
        <v>134</v>
      </c>
      <c r="H138" s="223"/>
      <c r="I138" s="139"/>
      <c r="J138" s="175"/>
    </row>
    <row r="139" spans="1:10" ht="150">
      <c r="A139" s="262">
        <v>8.2</v>
      </c>
      <c r="B139" s="264" t="s">
        <v>424</v>
      </c>
      <c r="C139" s="41" t="s">
        <v>230</v>
      </c>
      <c r="D139" s="41" t="s">
        <v>425</v>
      </c>
      <c r="E139" s="54" t="s">
        <v>375</v>
      </c>
      <c r="F139" s="54" t="s">
        <v>8</v>
      </c>
      <c r="G139" s="54" t="s">
        <v>9</v>
      </c>
      <c r="H139" s="223"/>
      <c r="I139" s="140"/>
      <c r="J139" s="175"/>
    </row>
    <row r="140" spans="1:10" ht="90" customHeight="1">
      <c r="A140" s="266">
        <v>8.3</v>
      </c>
      <c r="B140" s="19" t="s">
        <v>426</v>
      </c>
      <c r="C140" s="41" t="s">
        <v>11</v>
      </c>
      <c r="D140" s="41" t="s">
        <v>12</v>
      </c>
      <c r="E140" s="41" t="s">
        <v>13</v>
      </c>
      <c r="F140" s="54" t="s">
        <v>14</v>
      </c>
      <c r="G140" s="54" t="s">
        <v>120</v>
      </c>
      <c r="H140" s="249"/>
      <c r="I140" s="131"/>
      <c r="J140" s="175"/>
    </row>
    <row r="141" spans="1:10" ht="132" customHeight="1" thickBot="1">
      <c r="A141" s="184">
        <v>8.4</v>
      </c>
      <c r="B141" s="265" t="s">
        <v>313</v>
      </c>
      <c r="C141" s="57" t="s">
        <v>125</v>
      </c>
      <c r="D141" s="74" t="s">
        <v>126</v>
      </c>
      <c r="E141" s="74" t="s">
        <v>25</v>
      </c>
      <c r="F141" s="57" t="s">
        <v>119</v>
      </c>
      <c r="G141" s="74" t="s">
        <v>26</v>
      </c>
      <c r="H141" s="263"/>
      <c r="I141" s="145"/>
      <c r="J141" s="176"/>
    </row>
    <row r="142" ht="19.5" customHeight="1"/>
    <row r="143" spans="1:9" s="1" customFormat="1" ht="24" customHeight="1">
      <c r="A143" s="6" t="s">
        <v>269</v>
      </c>
      <c r="B143" s="304" t="s">
        <v>41</v>
      </c>
      <c r="C143" s="304"/>
      <c r="D143" s="75"/>
      <c r="E143" s="4"/>
      <c r="F143" s="30"/>
      <c r="G143" s="289"/>
      <c r="H143" s="289"/>
      <c r="I143" s="289"/>
    </row>
    <row r="144" spans="1:9" s="1" customFormat="1" ht="20.25" customHeight="1" thickBot="1">
      <c r="A144" s="7"/>
      <c r="B144" s="3"/>
      <c r="C144" s="4"/>
      <c r="D144" s="4"/>
      <c r="E144" s="4"/>
      <c r="F144" s="8"/>
      <c r="H144" s="4"/>
      <c r="I144" s="4"/>
    </row>
    <row r="145" spans="1:10" ht="15.75">
      <c r="A145" s="179"/>
      <c r="B145" s="250" t="s">
        <v>192</v>
      </c>
      <c r="C145" s="203" t="s">
        <v>193</v>
      </c>
      <c r="D145" s="203"/>
      <c r="E145" s="203"/>
      <c r="F145" s="203"/>
      <c r="G145" s="182" t="s">
        <v>194</v>
      </c>
      <c r="H145" s="220" t="s">
        <v>195</v>
      </c>
      <c r="I145" s="84" t="s">
        <v>454</v>
      </c>
      <c r="J145" s="183"/>
    </row>
    <row r="146" spans="1:10" ht="16.5" thickBot="1">
      <c r="A146" s="184" t="s">
        <v>196</v>
      </c>
      <c r="B146" s="251" t="s">
        <v>197</v>
      </c>
      <c r="C146" s="188">
        <v>1</v>
      </c>
      <c r="D146" s="187">
        <v>2</v>
      </c>
      <c r="E146" s="188">
        <v>3</v>
      </c>
      <c r="F146" s="188">
        <v>4</v>
      </c>
      <c r="G146" s="188">
        <v>5</v>
      </c>
      <c r="H146" s="221" t="s">
        <v>307</v>
      </c>
      <c r="I146" s="85" t="s">
        <v>307</v>
      </c>
      <c r="J146" s="178" t="s">
        <v>256</v>
      </c>
    </row>
    <row r="147" spans="1:10" s="1" customFormat="1" ht="100.5" customHeight="1">
      <c r="A147" s="261">
        <v>9.1</v>
      </c>
      <c r="B147" s="252" t="s">
        <v>41</v>
      </c>
      <c r="C147" s="66" t="s">
        <v>6</v>
      </c>
      <c r="D147" s="40" t="s">
        <v>7</v>
      </c>
      <c r="E147" s="40" t="s">
        <v>146</v>
      </c>
      <c r="F147" s="66" t="s">
        <v>147</v>
      </c>
      <c r="G147" s="66" t="s">
        <v>148</v>
      </c>
      <c r="H147" s="267"/>
      <c r="I147" s="146"/>
      <c r="J147" s="177"/>
    </row>
    <row r="148" spans="1:10" s="1" customFormat="1" ht="120">
      <c r="A148" s="262">
        <v>9.2</v>
      </c>
      <c r="B148" s="34" t="s">
        <v>42</v>
      </c>
      <c r="C148" s="40" t="s">
        <v>211</v>
      </c>
      <c r="D148" s="40" t="s">
        <v>310</v>
      </c>
      <c r="E148" s="40" t="s">
        <v>159</v>
      </c>
      <c r="F148" s="40" t="s">
        <v>309</v>
      </c>
      <c r="G148" s="40" t="s">
        <v>427</v>
      </c>
      <c r="H148" s="223"/>
      <c r="I148" s="140"/>
      <c r="J148" s="175"/>
    </row>
    <row r="149" spans="1:10" s="1" customFormat="1" ht="97.5" customHeight="1">
      <c r="A149" s="262">
        <v>9.3</v>
      </c>
      <c r="B149" s="34" t="s">
        <v>43</v>
      </c>
      <c r="C149" s="40" t="s">
        <v>5</v>
      </c>
      <c r="D149" s="40" t="s">
        <v>330</v>
      </c>
      <c r="E149" s="40" t="s">
        <v>160</v>
      </c>
      <c r="F149" s="40" t="s">
        <v>124</v>
      </c>
      <c r="G149" s="40" t="s">
        <v>331</v>
      </c>
      <c r="H149" s="223"/>
      <c r="I149" s="140"/>
      <c r="J149" s="175"/>
    </row>
    <row r="150" spans="1:10" s="1" customFormat="1" ht="135">
      <c r="A150" s="262">
        <v>9.4</v>
      </c>
      <c r="B150" s="34" t="s">
        <v>44</v>
      </c>
      <c r="C150" s="11" t="s">
        <v>149</v>
      </c>
      <c r="D150" s="11" t="s">
        <v>16</v>
      </c>
      <c r="E150" s="11" t="s">
        <v>17</v>
      </c>
      <c r="F150" s="11" t="s">
        <v>18</v>
      </c>
      <c r="G150" s="11" t="s">
        <v>19</v>
      </c>
      <c r="H150" s="223"/>
      <c r="I150" s="140"/>
      <c r="J150" s="175"/>
    </row>
    <row r="151" spans="1:10" s="1" customFormat="1" ht="105">
      <c r="A151" s="262">
        <v>9.5</v>
      </c>
      <c r="B151" s="34" t="s">
        <v>45</v>
      </c>
      <c r="C151" s="11" t="s">
        <v>150</v>
      </c>
      <c r="D151" s="11" t="s">
        <v>20</v>
      </c>
      <c r="E151" s="11" t="s">
        <v>332</v>
      </c>
      <c r="F151" s="11" t="s">
        <v>123</v>
      </c>
      <c r="G151" s="11" t="s">
        <v>161</v>
      </c>
      <c r="H151" s="223"/>
      <c r="I151" s="140"/>
      <c r="J151" s="175"/>
    </row>
    <row r="152" spans="1:10" s="1" customFormat="1" ht="120">
      <c r="A152" s="262">
        <v>9.6</v>
      </c>
      <c r="B152" s="34" t="s">
        <v>46</v>
      </c>
      <c r="C152" s="11" t="s">
        <v>151</v>
      </c>
      <c r="D152" s="11" t="s">
        <v>152</v>
      </c>
      <c r="E152" s="11" t="s">
        <v>21</v>
      </c>
      <c r="F152" s="11" t="s">
        <v>163</v>
      </c>
      <c r="G152" s="11" t="s">
        <v>292</v>
      </c>
      <c r="H152" s="223"/>
      <c r="I152" s="140"/>
      <c r="J152" s="175"/>
    </row>
    <row r="153" spans="1:10" s="1" customFormat="1" ht="150">
      <c r="A153" s="262">
        <v>9.7</v>
      </c>
      <c r="B153" s="34" t="s">
        <v>47</v>
      </c>
      <c r="C153" s="11" t="s">
        <v>293</v>
      </c>
      <c r="D153" s="11" t="s">
        <v>22</v>
      </c>
      <c r="E153" s="11" t="s">
        <v>23</v>
      </c>
      <c r="F153" s="11" t="s">
        <v>456</v>
      </c>
      <c r="G153" s="11" t="s">
        <v>457</v>
      </c>
      <c r="H153" s="223"/>
      <c r="I153" s="140"/>
      <c r="J153" s="175"/>
    </row>
    <row r="154" spans="1:10" s="1" customFormat="1" ht="90">
      <c r="A154" s="271">
        <v>9.8</v>
      </c>
      <c r="B154" s="269" t="s">
        <v>48</v>
      </c>
      <c r="C154" s="14" t="s">
        <v>165</v>
      </c>
      <c r="D154" s="14" t="s">
        <v>166</v>
      </c>
      <c r="E154" s="14" t="s">
        <v>71</v>
      </c>
      <c r="F154" s="14" t="s">
        <v>72</v>
      </c>
      <c r="G154" s="14" t="s">
        <v>73</v>
      </c>
      <c r="H154" s="268"/>
      <c r="I154" s="127"/>
      <c r="J154" s="175"/>
    </row>
    <row r="155" spans="1:10" s="1" customFormat="1" ht="90">
      <c r="A155" s="271">
        <v>9.9</v>
      </c>
      <c r="B155" s="269" t="s">
        <v>49</v>
      </c>
      <c r="C155" s="14" t="s">
        <v>122</v>
      </c>
      <c r="D155" s="14" t="s">
        <v>184</v>
      </c>
      <c r="E155" s="14" t="s">
        <v>185</v>
      </c>
      <c r="F155" s="14" t="s">
        <v>162</v>
      </c>
      <c r="G155" s="14" t="s">
        <v>24</v>
      </c>
      <c r="H155" s="268"/>
      <c r="I155" s="127"/>
      <c r="J155" s="175"/>
    </row>
    <row r="156" spans="1:10" s="1" customFormat="1" ht="69.75" customHeight="1" thickBot="1">
      <c r="A156" s="272">
        <v>9.1</v>
      </c>
      <c r="B156" s="270" t="s">
        <v>50</v>
      </c>
      <c r="C156" s="16" t="s">
        <v>51</v>
      </c>
      <c r="D156" s="16" t="s">
        <v>186</v>
      </c>
      <c r="E156" s="16" t="s">
        <v>187</v>
      </c>
      <c r="F156" s="16" t="s">
        <v>188</v>
      </c>
      <c r="G156" s="16" t="s">
        <v>189</v>
      </c>
      <c r="H156" s="224"/>
      <c r="I156" s="129"/>
      <c r="J156" s="176"/>
    </row>
    <row r="157" ht="19.5" customHeight="1"/>
    <row r="158" spans="1:11" s="1" customFormat="1" ht="24" customHeight="1">
      <c r="A158" s="6" t="s">
        <v>269</v>
      </c>
      <c r="B158" s="304" t="s">
        <v>142</v>
      </c>
      <c r="C158" s="304"/>
      <c r="D158" s="75"/>
      <c r="E158" s="4"/>
      <c r="F158" s="30"/>
      <c r="G158" s="289"/>
      <c r="H158" s="289"/>
      <c r="I158" s="289"/>
      <c r="J158" s="4"/>
      <c r="K158" s="4"/>
    </row>
    <row r="159" spans="1:9" s="1" customFormat="1" ht="20.25" customHeight="1" thickBot="1">
      <c r="A159" s="7"/>
      <c r="B159" s="3"/>
      <c r="C159" s="4"/>
      <c r="D159" s="4"/>
      <c r="E159" s="4"/>
      <c r="F159" s="8"/>
      <c r="H159" s="4"/>
      <c r="I159" s="4"/>
    </row>
    <row r="160" spans="1:10" ht="15.75">
      <c r="A160" s="179"/>
      <c r="B160" s="250" t="s">
        <v>192</v>
      </c>
      <c r="C160" s="203" t="s">
        <v>193</v>
      </c>
      <c r="D160" s="203"/>
      <c r="E160" s="203"/>
      <c r="F160" s="203"/>
      <c r="G160" s="182" t="s">
        <v>194</v>
      </c>
      <c r="H160" s="220" t="s">
        <v>195</v>
      </c>
      <c r="I160" s="84" t="s">
        <v>454</v>
      </c>
      <c r="J160" s="183"/>
    </row>
    <row r="161" spans="1:10" ht="16.5" thickBot="1">
      <c r="A161" s="184" t="s">
        <v>196</v>
      </c>
      <c r="B161" s="251" t="s">
        <v>197</v>
      </c>
      <c r="C161" s="188">
        <v>1</v>
      </c>
      <c r="D161" s="188">
        <v>2</v>
      </c>
      <c r="E161" s="188">
        <v>3</v>
      </c>
      <c r="F161" s="188">
        <v>4</v>
      </c>
      <c r="G161" s="188">
        <v>5</v>
      </c>
      <c r="H161" s="221" t="s">
        <v>307</v>
      </c>
      <c r="I161" s="85" t="s">
        <v>307</v>
      </c>
      <c r="J161" s="178" t="s">
        <v>256</v>
      </c>
    </row>
    <row r="162" spans="1:10" s="1" customFormat="1" ht="150">
      <c r="A162" s="261">
        <v>10.1</v>
      </c>
      <c r="B162" s="273" t="s">
        <v>143</v>
      </c>
      <c r="C162" s="31" t="s">
        <v>144</v>
      </c>
      <c r="D162" s="51" t="s">
        <v>145</v>
      </c>
      <c r="E162" s="31" t="s">
        <v>52</v>
      </c>
      <c r="F162" s="31" t="s">
        <v>53</v>
      </c>
      <c r="G162" s="28" t="s">
        <v>400</v>
      </c>
      <c r="H162" s="222"/>
      <c r="I162" s="139"/>
      <c r="J162" s="175"/>
    </row>
    <row r="163" spans="1:16" s="1" customFormat="1" ht="135.75" thickBot="1">
      <c r="A163" s="274">
        <v>10.2</v>
      </c>
      <c r="B163" s="270" t="s">
        <v>54</v>
      </c>
      <c r="C163" s="16" t="s">
        <v>55</v>
      </c>
      <c r="D163" s="68" t="s">
        <v>56</v>
      </c>
      <c r="E163" s="16" t="s">
        <v>57</v>
      </c>
      <c r="F163" s="16" t="s">
        <v>59</v>
      </c>
      <c r="G163" s="16" t="s">
        <v>399</v>
      </c>
      <c r="H163" s="224"/>
      <c r="I163" s="129"/>
      <c r="J163" s="176"/>
      <c r="L163" s="71"/>
      <c r="M163" s="71"/>
      <c r="N163" s="71"/>
      <c r="O163" s="71"/>
      <c r="P163" s="71"/>
    </row>
    <row r="164" spans="1:9" s="1" customFormat="1" ht="20.25">
      <c r="A164" s="94"/>
      <c r="B164" s="95"/>
      <c r="C164" s="95"/>
      <c r="D164" s="95"/>
      <c r="E164" s="95"/>
      <c r="F164" s="95"/>
      <c r="G164" s="95"/>
      <c r="H164" s="96"/>
      <c r="I164" s="97" t="s">
        <v>267</v>
      </c>
    </row>
    <row r="165" ht="19.5" customHeight="1"/>
    <row r="166" ht="19.5" customHeight="1"/>
    <row r="167" ht="19.5" customHeight="1"/>
    <row r="168" ht="19.5" customHeight="1"/>
    <row r="169" spans="1:9" s="1" customFormat="1" ht="24" customHeight="1">
      <c r="A169" s="6" t="s">
        <v>269</v>
      </c>
      <c r="B169" s="304" t="s">
        <v>58</v>
      </c>
      <c r="C169" s="304"/>
      <c r="D169" s="304"/>
      <c r="E169" s="75"/>
      <c r="F169" s="30"/>
      <c r="G169" s="289"/>
      <c r="H169" s="289"/>
      <c r="I169" s="289"/>
    </row>
    <row r="170" spans="1:9" s="1" customFormat="1" ht="20.25" customHeight="1" thickBot="1">
      <c r="A170" s="7"/>
      <c r="B170" s="3"/>
      <c r="C170" s="4"/>
      <c r="D170" s="4"/>
      <c r="E170" s="4"/>
      <c r="F170" s="8"/>
      <c r="H170" s="4"/>
      <c r="I170" s="4"/>
    </row>
    <row r="171" spans="1:10" ht="15.75">
      <c r="A171" s="179"/>
      <c r="B171" s="250" t="s">
        <v>192</v>
      </c>
      <c r="C171" s="203" t="s">
        <v>193</v>
      </c>
      <c r="D171" s="203"/>
      <c r="E171" s="203"/>
      <c r="F171" s="203"/>
      <c r="G171" s="182" t="s">
        <v>194</v>
      </c>
      <c r="H171" s="220" t="s">
        <v>195</v>
      </c>
      <c r="I171" s="84" t="s">
        <v>454</v>
      </c>
      <c r="J171" s="183"/>
    </row>
    <row r="172" spans="1:10" ht="16.5" thickBot="1">
      <c r="A172" s="184" t="s">
        <v>196</v>
      </c>
      <c r="B172" s="251" t="s">
        <v>197</v>
      </c>
      <c r="C172" s="188">
        <v>1</v>
      </c>
      <c r="D172" s="188">
        <v>2</v>
      </c>
      <c r="E172" s="188">
        <v>3</v>
      </c>
      <c r="F172" s="188">
        <v>4</v>
      </c>
      <c r="G172" s="188">
        <v>5</v>
      </c>
      <c r="H172" s="221" t="s">
        <v>307</v>
      </c>
      <c r="I172" s="85" t="s">
        <v>307</v>
      </c>
      <c r="J172" s="178" t="s">
        <v>256</v>
      </c>
    </row>
    <row r="173" spans="1:10" s="1" customFormat="1" ht="255">
      <c r="A173" s="261">
        <v>11.1</v>
      </c>
      <c r="B173" s="252" t="s">
        <v>64</v>
      </c>
      <c r="C173" s="39" t="s">
        <v>65</v>
      </c>
      <c r="D173" s="39" t="s">
        <v>280</v>
      </c>
      <c r="E173" s="66" t="s">
        <v>276</v>
      </c>
      <c r="F173" s="39" t="s">
        <v>277</v>
      </c>
      <c r="G173" s="39" t="s">
        <v>278</v>
      </c>
      <c r="H173" s="267"/>
      <c r="I173" s="146"/>
      <c r="J173" s="177"/>
    </row>
    <row r="174" spans="1:10" s="1" customFormat="1" ht="225" customHeight="1" thickBot="1">
      <c r="A174" s="274">
        <v>11.2</v>
      </c>
      <c r="B174" s="270" t="s">
        <v>66</v>
      </c>
      <c r="C174" s="16" t="s">
        <v>67</v>
      </c>
      <c r="D174" s="68" t="s">
        <v>68</v>
      </c>
      <c r="E174" s="16" t="s">
        <v>69</v>
      </c>
      <c r="F174" s="16" t="s">
        <v>70</v>
      </c>
      <c r="G174" s="16" t="s">
        <v>279</v>
      </c>
      <c r="H174" s="224"/>
      <c r="I174" s="129"/>
      <c r="J174" s="176"/>
    </row>
    <row r="175" spans="1:9" s="1" customFormat="1" ht="20.25">
      <c r="A175" s="90"/>
      <c r="B175" s="91"/>
      <c r="C175" s="91"/>
      <c r="D175" s="91"/>
      <c r="E175" s="91"/>
      <c r="F175" s="91"/>
      <c r="G175" s="91"/>
      <c r="H175" s="92"/>
      <c r="I175" s="93" t="s">
        <v>267</v>
      </c>
    </row>
    <row r="176" spans="1:9" s="1" customFormat="1" ht="24.75" customHeight="1">
      <c r="A176" s="6" t="s">
        <v>269</v>
      </c>
      <c r="B176" s="305" t="s">
        <v>281</v>
      </c>
      <c r="C176" s="306"/>
      <c r="D176" s="306"/>
      <c r="E176" s="75"/>
      <c r="F176" s="30"/>
      <c r="G176" s="289"/>
      <c r="H176" s="289"/>
      <c r="I176" s="289"/>
    </row>
    <row r="177" spans="1:9" s="1" customFormat="1" ht="26.25" thickBot="1">
      <c r="A177" s="7"/>
      <c r="B177" s="307"/>
      <c r="C177" s="307"/>
      <c r="D177" s="307"/>
      <c r="E177" s="275"/>
      <c r="F177" s="8"/>
      <c r="H177" s="4"/>
      <c r="I177" s="4"/>
    </row>
    <row r="178" spans="1:10" ht="15.75">
      <c r="A178" s="179"/>
      <c r="B178" s="250" t="s">
        <v>192</v>
      </c>
      <c r="C178" s="203" t="s">
        <v>193</v>
      </c>
      <c r="D178" s="203"/>
      <c r="E178" s="203"/>
      <c r="F178" s="203"/>
      <c r="G178" s="182" t="s">
        <v>194</v>
      </c>
      <c r="H178" s="82" t="s">
        <v>195</v>
      </c>
      <c r="I178" s="82" t="s">
        <v>454</v>
      </c>
      <c r="J178" s="183"/>
    </row>
    <row r="179" spans="1:10" ht="16.5" thickBot="1">
      <c r="A179" s="184" t="s">
        <v>196</v>
      </c>
      <c r="B179" s="251" t="s">
        <v>197</v>
      </c>
      <c r="C179" s="188">
        <v>1</v>
      </c>
      <c r="D179" s="188">
        <v>2</v>
      </c>
      <c r="E179" s="188">
        <v>3</v>
      </c>
      <c r="F179" s="188">
        <v>4</v>
      </c>
      <c r="G179" s="188">
        <v>5</v>
      </c>
      <c r="H179" s="83" t="s">
        <v>307</v>
      </c>
      <c r="I179" s="83" t="s">
        <v>307</v>
      </c>
      <c r="J179" s="178" t="s">
        <v>256</v>
      </c>
    </row>
    <row r="180" spans="1:10" s="1" customFormat="1" ht="159.75" customHeight="1">
      <c r="A180" s="261">
        <v>12.1</v>
      </c>
      <c r="B180" s="252" t="s">
        <v>376</v>
      </c>
      <c r="C180" s="35" t="s">
        <v>377</v>
      </c>
      <c r="D180" s="66" t="s">
        <v>378</v>
      </c>
      <c r="E180" s="39" t="s">
        <v>379</v>
      </c>
      <c r="F180" s="39" t="s">
        <v>127</v>
      </c>
      <c r="G180" s="39" t="s">
        <v>156</v>
      </c>
      <c r="H180" s="222"/>
      <c r="I180" s="139"/>
      <c r="J180" s="177"/>
    </row>
    <row r="181" spans="1:10" s="1" customFormat="1" ht="182.25" customHeight="1" thickBot="1">
      <c r="A181" s="274">
        <v>12.2</v>
      </c>
      <c r="B181" s="270" t="s">
        <v>128</v>
      </c>
      <c r="C181" s="88" t="s">
        <v>129</v>
      </c>
      <c r="D181" s="68" t="s">
        <v>130</v>
      </c>
      <c r="E181" s="16" t="s">
        <v>157</v>
      </c>
      <c r="F181" s="16" t="s">
        <v>164</v>
      </c>
      <c r="G181" s="16" t="s">
        <v>155</v>
      </c>
      <c r="H181" s="224"/>
      <c r="I181" s="129"/>
      <c r="J181" s="176"/>
    </row>
    <row r="182" ht="19.5" customHeight="1"/>
    <row r="183" ht="19.5" customHeight="1"/>
    <row r="184" ht="19.5" customHeight="1"/>
    <row r="185" spans="1:10" s="1" customFormat="1" ht="24" customHeight="1">
      <c r="A185" s="6" t="s">
        <v>269</v>
      </c>
      <c r="B185" s="304" t="s">
        <v>175</v>
      </c>
      <c r="C185" s="304"/>
      <c r="D185" s="4"/>
      <c r="E185" s="75"/>
      <c r="F185" s="30"/>
      <c r="G185" s="289"/>
      <c r="H185" s="289"/>
      <c r="I185" s="289"/>
      <c r="J185" s="4"/>
    </row>
    <row r="186" spans="1:9" s="1" customFormat="1" ht="20.25" customHeight="1" thickBot="1">
      <c r="A186" s="7"/>
      <c r="B186" s="3"/>
      <c r="C186" s="4"/>
      <c r="D186" s="4"/>
      <c r="E186" s="4"/>
      <c r="F186" s="8"/>
      <c r="H186" s="4"/>
      <c r="I186" s="4"/>
    </row>
    <row r="187" spans="1:10" ht="15.75">
      <c r="A187" s="179"/>
      <c r="B187" s="250" t="s">
        <v>192</v>
      </c>
      <c r="C187" s="203" t="s">
        <v>193</v>
      </c>
      <c r="D187" s="203"/>
      <c r="E187" s="203"/>
      <c r="F187" s="203"/>
      <c r="G187" s="182" t="s">
        <v>194</v>
      </c>
      <c r="H187" s="220" t="s">
        <v>195</v>
      </c>
      <c r="I187" s="84" t="s">
        <v>454</v>
      </c>
      <c r="J187" s="240"/>
    </row>
    <row r="188" spans="1:10" ht="16.5" thickBot="1">
      <c r="A188" s="184" t="s">
        <v>196</v>
      </c>
      <c r="B188" s="251" t="s">
        <v>197</v>
      </c>
      <c r="C188" s="188">
        <v>1</v>
      </c>
      <c r="D188" s="188">
        <v>2</v>
      </c>
      <c r="E188" s="188">
        <v>3</v>
      </c>
      <c r="F188" s="188">
        <v>4</v>
      </c>
      <c r="G188" s="188">
        <v>5</v>
      </c>
      <c r="H188" s="221" t="s">
        <v>307</v>
      </c>
      <c r="I188" s="85" t="s">
        <v>307</v>
      </c>
      <c r="J188" s="138" t="s">
        <v>256</v>
      </c>
    </row>
    <row r="189" spans="1:10" s="1" customFormat="1" ht="255">
      <c r="A189" s="261">
        <v>13.1</v>
      </c>
      <c r="B189" s="252" t="s">
        <v>176</v>
      </c>
      <c r="C189" s="39" t="s">
        <v>177</v>
      </c>
      <c r="D189" s="66" t="s">
        <v>178</v>
      </c>
      <c r="E189" s="39" t="s">
        <v>179</v>
      </c>
      <c r="F189" s="39" t="s">
        <v>180</v>
      </c>
      <c r="G189" s="39" t="s">
        <v>117</v>
      </c>
      <c r="H189" s="267"/>
      <c r="I189" s="146"/>
      <c r="J189" s="177"/>
    </row>
    <row r="190" spans="1:10" s="1" customFormat="1" ht="390">
      <c r="A190" s="212">
        <v>13.2</v>
      </c>
      <c r="B190" s="252" t="s">
        <v>181</v>
      </c>
      <c r="C190" s="39" t="s">
        <v>182</v>
      </c>
      <c r="D190" s="66" t="s">
        <v>183</v>
      </c>
      <c r="E190" s="39" t="s">
        <v>82</v>
      </c>
      <c r="F190" s="39" t="s">
        <v>308</v>
      </c>
      <c r="G190" s="39" t="s">
        <v>337</v>
      </c>
      <c r="H190" s="267"/>
      <c r="I190" s="146"/>
      <c r="J190" s="177"/>
    </row>
    <row r="191" spans="1:10" s="1" customFormat="1" ht="75">
      <c r="A191" s="212">
        <v>13.3</v>
      </c>
      <c r="B191" s="252" t="s">
        <v>83</v>
      </c>
      <c r="C191" s="39" t="s">
        <v>84</v>
      </c>
      <c r="D191" s="66" t="s">
        <v>85</v>
      </c>
      <c r="E191" s="39" t="s">
        <v>86</v>
      </c>
      <c r="F191" s="39" t="s">
        <v>87</v>
      </c>
      <c r="G191" s="39" t="s">
        <v>106</v>
      </c>
      <c r="H191" s="267"/>
      <c r="I191" s="146"/>
      <c r="J191" s="177"/>
    </row>
    <row r="192" spans="1:10" s="1" customFormat="1" ht="240">
      <c r="A192" s="262">
        <v>13.4</v>
      </c>
      <c r="B192" s="277" t="s">
        <v>107</v>
      </c>
      <c r="C192" s="64" t="s">
        <v>108</v>
      </c>
      <c r="D192" s="72" t="s">
        <v>109</v>
      </c>
      <c r="E192" s="64" t="s">
        <v>110</v>
      </c>
      <c r="F192" s="64" t="s">
        <v>338</v>
      </c>
      <c r="G192" s="11" t="s">
        <v>339</v>
      </c>
      <c r="H192" s="276"/>
      <c r="I192" s="140"/>
      <c r="J192" s="177"/>
    </row>
    <row r="193" spans="1:10" s="1" customFormat="1" ht="75.75" thickBot="1">
      <c r="A193" s="274">
        <v>13.5</v>
      </c>
      <c r="B193" s="278" t="s">
        <v>111</v>
      </c>
      <c r="C193" s="88" t="s">
        <v>112</v>
      </c>
      <c r="D193" s="70" t="s">
        <v>113</v>
      </c>
      <c r="E193" s="70" t="s">
        <v>114</v>
      </c>
      <c r="F193" s="88" t="s">
        <v>115</v>
      </c>
      <c r="G193" s="16" t="s">
        <v>116</v>
      </c>
      <c r="H193" s="228"/>
      <c r="I193" s="129"/>
      <c r="J193" s="176"/>
    </row>
    <row r="194" ht="19.5" customHeight="1"/>
    <row r="195" spans="1:9" s="1" customFormat="1" ht="24" customHeight="1">
      <c r="A195" s="6" t="s">
        <v>269</v>
      </c>
      <c r="B195" s="288" t="s">
        <v>247</v>
      </c>
      <c r="C195" s="288"/>
      <c r="D195" s="4"/>
      <c r="E195" s="75"/>
      <c r="F195" s="30"/>
      <c r="G195" s="289"/>
      <c r="H195" s="289"/>
      <c r="I195" s="289"/>
    </row>
    <row r="196" spans="1:9" s="1" customFormat="1" ht="20.25" customHeight="1" thickBot="1">
      <c r="A196" s="7"/>
      <c r="B196" s="3"/>
      <c r="C196" s="4"/>
      <c r="D196" s="4"/>
      <c r="E196" s="4"/>
      <c r="F196" s="8"/>
      <c r="H196" s="4"/>
      <c r="I196" s="4"/>
    </row>
    <row r="197" spans="1:10" ht="15.75">
      <c r="A197" s="179"/>
      <c r="B197" s="250" t="s">
        <v>192</v>
      </c>
      <c r="C197" s="203" t="s">
        <v>193</v>
      </c>
      <c r="D197" s="203"/>
      <c r="E197" s="203"/>
      <c r="F197" s="203"/>
      <c r="G197" s="182" t="s">
        <v>194</v>
      </c>
      <c r="H197" s="220" t="s">
        <v>195</v>
      </c>
      <c r="I197" s="84" t="s">
        <v>454</v>
      </c>
      <c r="J197" s="183"/>
    </row>
    <row r="198" spans="1:10" ht="16.5" thickBot="1">
      <c r="A198" s="184" t="s">
        <v>196</v>
      </c>
      <c r="B198" s="251" t="s">
        <v>197</v>
      </c>
      <c r="C198" s="188">
        <v>1</v>
      </c>
      <c r="D198" s="188">
        <v>2</v>
      </c>
      <c r="E198" s="188">
        <v>3</v>
      </c>
      <c r="F198" s="188">
        <v>4</v>
      </c>
      <c r="G198" s="188">
        <v>5</v>
      </c>
      <c r="H198" s="221" t="s">
        <v>307</v>
      </c>
      <c r="I198" s="85" t="s">
        <v>307</v>
      </c>
      <c r="J198" s="178" t="s">
        <v>256</v>
      </c>
    </row>
    <row r="199" spans="1:10" s="1" customFormat="1" ht="105">
      <c r="A199" s="261">
        <v>14.1</v>
      </c>
      <c r="B199" s="252" t="s">
        <v>248</v>
      </c>
      <c r="C199" s="39" t="s">
        <v>249</v>
      </c>
      <c r="D199" s="66" t="s">
        <v>250</v>
      </c>
      <c r="E199" s="39" t="s">
        <v>251</v>
      </c>
      <c r="F199" s="39" t="s">
        <v>252</v>
      </c>
      <c r="G199" s="39" t="s">
        <v>253</v>
      </c>
      <c r="H199" s="267"/>
      <c r="I199" s="146"/>
      <c r="J199" s="177"/>
    </row>
    <row r="200" spans="1:10" s="1" customFormat="1" ht="60">
      <c r="A200" s="212">
        <v>14.2</v>
      </c>
      <c r="B200" s="252" t="s">
        <v>254</v>
      </c>
      <c r="C200" s="73"/>
      <c r="D200" s="73"/>
      <c r="E200" s="73"/>
      <c r="F200" s="39" t="s">
        <v>255</v>
      </c>
      <c r="G200" s="39" t="s">
        <v>257</v>
      </c>
      <c r="H200" s="267"/>
      <c r="I200" s="146"/>
      <c r="J200" s="177"/>
    </row>
    <row r="201" spans="1:10" s="1" customFormat="1" ht="141.75" customHeight="1">
      <c r="A201" s="262">
        <v>14.3</v>
      </c>
      <c r="B201" s="34" t="s">
        <v>258</v>
      </c>
      <c r="C201" s="11" t="s">
        <v>259</v>
      </c>
      <c r="D201" s="40" t="s">
        <v>260</v>
      </c>
      <c r="E201" s="11" t="s">
        <v>352</v>
      </c>
      <c r="F201" s="11" t="s">
        <v>203</v>
      </c>
      <c r="G201" s="11" t="s">
        <v>204</v>
      </c>
      <c r="H201" s="223"/>
      <c r="I201" s="140"/>
      <c r="J201" s="177"/>
    </row>
    <row r="202" spans="1:10" s="1" customFormat="1" ht="96.75" customHeight="1" thickBot="1">
      <c r="A202" s="274">
        <v>14.4</v>
      </c>
      <c r="B202" s="270" t="s">
        <v>205</v>
      </c>
      <c r="C202" s="16" t="s">
        <v>206</v>
      </c>
      <c r="D202" s="68" t="s">
        <v>207</v>
      </c>
      <c r="E202" s="16" t="s">
        <v>208</v>
      </c>
      <c r="F202" s="16" t="s">
        <v>209</v>
      </c>
      <c r="G202" s="16" t="s">
        <v>210</v>
      </c>
      <c r="H202" s="224"/>
      <c r="I202" s="129"/>
      <c r="J202" s="176"/>
    </row>
    <row r="203" ht="13.5" customHeight="1" thickBot="1"/>
    <row r="204" spans="7:9" ht="19.5" customHeight="1" thickBot="1">
      <c r="G204" s="133" t="s">
        <v>104</v>
      </c>
      <c r="H204" s="134">
        <f>SUM(H61:H65,H71:H75,H81:H84,H90:H92,H98:H104,H110:H117,H123:H127,H138:H141,H147:H156,H162:H163,H173:H174,H180:H181,H189:H193,H199:H202)</f>
        <v>0</v>
      </c>
      <c r="I204" s="134">
        <f>SUM(I61:I65,I71:I75,I81:I84,I90:I92,I98:I104,I110:I117,I123:I127,I138:I141,I147:I156,I162:I163,I173:I174,I180:I181,I189:I193,I199:I202)</f>
        <v>0</v>
      </c>
    </row>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sheetData>
  <sheetProtection password="CD92" sheet="1"/>
  <mergeCells count="39">
    <mergeCell ref="E33:F33"/>
    <mergeCell ref="B106:C106"/>
    <mergeCell ref="G106:I106"/>
    <mergeCell ref="B86:C86"/>
    <mergeCell ref="G86:I86"/>
    <mergeCell ref="B94:C94"/>
    <mergeCell ref="G94:I94"/>
    <mergeCell ref="B57:D57"/>
    <mergeCell ref="B67:E67"/>
    <mergeCell ref="B185:C185"/>
    <mergeCell ref="G185:I185"/>
    <mergeCell ref="G67:I67"/>
    <mergeCell ref="B77:D77"/>
    <mergeCell ref="G77:I77"/>
    <mergeCell ref="G143:I143"/>
    <mergeCell ref="B143:C143"/>
    <mergeCell ref="B158:C158"/>
    <mergeCell ref="G158:I158"/>
    <mergeCell ref="B119:D119"/>
    <mergeCell ref="C31:D31"/>
    <mergeCell ref="C32:D32"/>
    <mergeCell ref="G134:I134"/>
    <mergeCell ref="B169:D169"/>
    <mergeCell ref="G169:I169"/>
    <mergeCell ref="B176:D177"/>
    <mergeCell ref="G176:I176"/>
    <mergeCell ref="G119:I119"/>
    <mergeCell ref="B134:C134"/>
    <mergeCell ref="C33:D33"/>
    <mergeCell ref="E30:F30"/>
    <mergeCell ref="E31:F31"/>
    <mergeCell ref="B195:C195"/>
    <mergeCell ref="G195:I195"/>
    <mergeCell ref="E32:F32"/>
    <mergeCell ref="A4:I4"/>
    <mergeCell ref="A18:I18"/>
    <mergeCell ref="C29:D29"/>
    <mergeCell ref="E29:F29"/>
    <mergeCell ref="C30:D30"/>
  </mergeCells>
  <dataValidations count="3">
    <dataValidation errorStyle="warning" type="whole" allowBlank="1" showErrorMessage="1" promptTitle="Limits" prompt="Enter a number between 1 and 5&#10;&#10;Enter 0 if not applicable " errorTitle="Error" error="The number you have entered does not fit the allowable range. Please re-enter a number between 1 and 5 or enter 0 if this category is not applicable." sqref="H61 G162">
      <formula1>0</formula1>
      <formula2>5</formula2>
    </dataValidation>
    <dataValidation type="whole" allowBlank="1" showInputMessage="1" showErrorMessage="1" sqref="H62:H65 I61:I64">
      <formula1>0</formula1>
      <formula2>5</formula2>
    </dataValidation>
    <dataValidation type="whole" allowBlank="1" showInputMessage="1" sqref="I65">
      <formula1>0</formula1>
      <formula2>5</formula2>
    </dataValidation>
  </dataValidations>
  <printOptions horizontalCentered="1"/>
  <pageMargins left="0.16" right="0.15" top="0.26" bottom="0.3" header="0.16" footer="0.16"/>
  <pageSetup fitToHeight="10" horizontalDpi="600" verticalDpi="600" orientation="landscape" scale="44" r:id="rId4"/>
  <headerFooter alignWithMargins="0">
    <oddFooter>&amp;LGSC-F-014&amp;C&amp;P&amp;R10/2018</oddFooter>
  </headerFooter>
  <rowBreaks count="5" manualBreakCount="5">
    <brk id="54" max="255" man="1"/>
    <brk id="76" max="9" man="1"/>
    <brk id="99" max="9" man="1"/>
    <brk id="168" max="9" man="1"/>
    <brk id="184" max="9" man="1"/>
  </rowBreaks>
  <drawing r:id="rId3"/>
  <legacyDrawing r:id="rId2"/>
</worksheet>
</file>

<file path=xl/worksheets/sheet2.xml><?xml version="1.0" encoding="utf-8"?>
<worksheet xmlns="http://schemas.openxmlformats.org/spreadsheetml/2006/main" xmlns:r="http://schemas.openxmlformats.org/officeDocument/2006/relationships">
  <dimension ref="A2:E33"/>
  <sheetViews>
    <sheetView zoomScalePageLayoutView="0" workbookViewId="0" topLeftCell="A1">
      <selection activeCell="A1" sqref="A1"/>
    </sheetView>
  </sheetViews>
  <sheetFormatPr defaultColWidth="9.140625" defaultRowHeight="12.75"/>
  <cols>
    <col min="1" max="1" width="54.7109375" style="0" customWidth="1"/>
    <col min="5" max="5" width="1.7109375" style="0" customWidth="1"/>
  </cols>
  <sheetData>
    <row r="2" spans="1:5" ht="15">
      <c r="A2" s="151" t="s">
        <v>435</v>
      </c>
      <c r="B2" s="312" t="s">
        <v>436</v>
      </c>
      <c r="C2" s="312"/>
      <c r="D2" s="312"/>
      <c r="E2" s="152"/>
    </row>
    <row r="3" spans="1:5" ht="30" customHeight="1">
      <c r="A3" s="279" t="s">
        <v>437</v>
      </c>
      <c r="B3" s="153" t="s">
        <v>438</v>
      </c>
      <c r="C3" s="280" t="s">
        <v>439</v>
      </c>
      <c r="D3" s="153" t="s">
        <v>440</v>
      </c>
      <c r="E3" s="151"/>
    </row>
    <row r="4" spans="1:5" ht="12.75">
      <c r="A4" s="152" t="s">
        <v>441</v>
      </c>
      <c r="B4" s="281">
        <v>25</v>
      </c>
      <c r="C4" s="281">
        <f>SUM('Supplier Assessment'!I61:I65)</f>
        <v>0</v>
      </c>
      <c r="D4" s="282">
        <f>C4/B4</f>
        <v>0</v>
      </c>
      <c r="E4" s="152"/>
    </row>
    <row r="5" spans="1:5" ht="12.75">
      <c r="A5" s="152"/>
      <c r="B5" s="281"/>
      <c r="C5" s="281"/>
      <c r="D5" s="281"/>
      <c r="E5" s="152"/>
    </row>
    <row r="6" spans="1:5" ht="12.75">
      <c r="A6" s="152" t="s">
        <v>442</v>
      </c>
      <c r="B6" s="281">
        <v>25</v>
      </c>
      <c r="C6" s="281">
        <f>SUM('Supplier Assessment'!I71:I75)</f>
        <v>0</v>
      </c>
      <c r="D6" s="282">
        <f>C6/B6</f>
        <v>0</v>
      </c>
      <c r="E6" s="152"/>
    </row>
    <row r="7" spans="1:5" ht="12.75">
      <c r="A7" s="152"/>
      <c r="B7" s="281"/>
      <c r="C7" s="281"/>
      <c r="D7" s="281"/>
      <c r="E7" s="152"/>
    </row>
    <row r="8" spans="1:5" ht="12.75">
      <c r="A8" s="152" t="s">
        <v>245</v>
      </c>
      <c r="B8" s="281">
        <v>20</v>
      </c>
      <c r="C8" s="281">
        <f>SUM('Supplier Assessment'!I81:I84)</f>
        <v>0</v>
      </c>
      <c r="D8" s="282">
        <f>C8/B8</f>
        <v>0</v>
      </c>
      <c r="E8" s="152"/>
    </row>
    <row r="9" spans="1:5" ht="12.75">
      <c r="A9" s="152"/>
      <c r="B9" s="281"/>
      <c r="C9" s="281"/>
      <c r="D9" s="281"/>
      <c r="E9" s="152"/>
    </row>
    <row r="10" spans="1:5" ht="12.75">
      <c r="A10" s="152" t="s">
        <v>383</v>
      </c>
      <c r="B10" s="281">
        <v>15</v>
      </c>
      <c r="C10" s="281">
        <f>SUM('Supplier Assessment'!I90:I92)</f>
        <v>0</v>
      </c>
      <c r="D10" s="282">
        <f>C10/B10</f>
        <v>0</v>
      </c>
      <c r="E10" s="152"/>
    </row>
    <row r="11" spans="1:5" ht="12.75">
      <c r="A11" s="152"/>
      <c r="B11" s="281"/>
      <c r="C11" s="281"/>
      <c r="D11" s="281"/>
      <c r="E11" s="152"/>
    </row>
    <row r="12" spans="1:5" ht="12.75">
      <c r="A12" s="152" t="s">
        <v>215</v>
      </c>
      <c r="B12" s="281">
        <v>35</v>
      </c>
      <c r="C12" s="281">
        <f>SUM('Supplier Assessment'!I98:I104)</f>
        <v>0</v>
      </c>
      <c r="D12" s="282">
        <f>C12/B12</f>
        <v>0</v>
      </c>
      <c r="E12" s="152"/>
    </row>
    <row r="13" spans="1:5" ht="12.75">
      <c r="A13" s="152"/>
      <c r="B13" s="281"/>
      <c r="C13" s="281"/>
      <c r="D13" s="281"/>
      <c r="E13" s="152"/>
    </row>
    <row r="14" spans="1:5" ht="12.75">
      <c r="A14" s="152" t="s">
        <v>443</v>
      </c>
      <c r="B14" s="281">
        <v>40</v>
      </c>
      <c r="C14" s="281">
        <f>SUM('Supplier Assessment'!I110:I117)</f>
        <v>0</v>
      </c>
      <c r="D14" s="282">
        <f>C14/B14</f>
        <v>0</v>
      </c>
      <c r="E14" s="152"/>
    </row>
    <row r="15" spans="1:5" ht="12.75">
      <c r="A15" s="152"/>
      <c r="B15" s="281"/>
      <c r="C15" s="281"/>
      <c r="D15" s="281"/>
      <c r="E15" s="152"/>
    </row>
    <row r="16" spans="1:5" ht="12.75">
      <c r="A16" s="152" t="s">
        <v>444</v>
      </c>
      <c r="B16" s="281">
        <v>25</v>
      </c>
      <c r="C16" s="281">
        <f>SUM('Supplier Assessment'!I123:I127)</f>
        <v>0</v>
      </c>
      <c r="D16" s="282">
        <f>C16/B16</f>
        <v>0</v>
      </c>
      <c r="E16" s="152"/>
    </row>
    <row r="17" spans="1:5" ht="12.75">
      <c r="A17" s="152"/>
      <c r="B17" s="281"/>
      <c r="C17" s="281"/>
      <c r="D17" s="281"/>
      <c r="E17" s="152"/>
    </row>
    <row r="18" spans="1:5" ht="12.75">
      <c r="A18" s="152" t="s">
        <v>34</v>
      </c>
      <c r="B18" s="281">
        <v>20</v>
      </c>
      <c r="C18" s="281">
        <f>SUM('Supplier Assessment'!I138:I141)</f>
        <v>0</v>
      </c>
      <c r="D18" s="282">
        <f>C18/B18</f>
        <v>0</v>
      </c>
      <c r="E18" s="152"/>
    </row>
    <row r="19" spans="1:5" ht="12.75">
      <c r="A19" s="152"/>
      <c r="B19" s="281"/>
      <c r="C19" s="281"/>
      <c r="D19" s="281"/>
      <c r="E19" s="152"/>
    </row>
    <row r="20" spans="1:5" ht="12.75">
      <c r="A20" s="152" t="s">
        <v>41</v>
      </c>
      <c r="B20" s="281">
        <v>50</v>
      </c>
      <c r="C20" s="281">
        <f>SUM('Supplier Assessment'!I147:I156)</f>
        <v>0</v>
      </c>
      <c r="D20" s="282">
        <f>C20/B20</f>
        <v>0</v>
      </c>
      <c r="E20" s="152"/>
    </row>
    <row r="21" spans="1:5" ht="12.75">
      <c r="A21" s="152"/>
      <c r="B21" s="281"/>
      <c r="C21" s="281"/>
      <c r="D21" s="281"/>
      <c r="E21" s="152"/>
    </row>
    <row r="22" spans="1:5" ht="12.75">
      <c r="A22" s="152" t="s">
        <v>445</v>
      </c>
      <c r="B22" s="281"/>
      <c r="C22" s="281"/>
      <c r="D22" s="282"/>
      <c r="E22" s="152"/>
    </row>
    <row r="23" spans="1:5" ht="12.75">
      <c r="A23" s="154" t="s">
        <v>446</v>
      </c>
      <c r="B23" s="281">
        <v>10</v>
      </c>
      <c r="C23" s="281">
        <f>SUM('Supplier Assessment'!I162:I163)</f>
        <v>0</v>
      </c>
      <c r="D23" s="282">
        <f>C23/B23</f>
        <v>0</v>
      </c>
      <c r="E23" s="152"/>
    </row>
    <row r="24" spans="1:5" ht="12.75">
      <c r="A24" s="152"/>
      <c r="B24" s="281"/>
      <c r="C24" s="281"/>
      <c r="D24" s="282"/>
      <c r="E24" s="152"/>
    </row>
    <row r="25" spans="1:5" ht="12.75">
      <c r="A25" s="154" t="s">
        <v>447</v>
      </c>
      <c r="B25" s="281">
        <v>10</v>
      </c>
      <c r="C25" s="281">
        <f>SUM('Supplier Assessment'!I173:I174)</f>
        <v>0</v>
      </c>
      <c r="D25" s="282">
        <f>C25/B25</f>
        <v>0</v>
      </c>
      <c r="E25" s="152"/>
    </row>
    <row r="26" spans="1:5" ht="12.75">
      <c r="A26" s="152"/>
      <c r="B26" s="281"/>
      <c r="C26" s="281"/>
      <c r="D26" s="282"/>
      <c r="E26" s="152"/>
    </row>
    <row r="27" spans="1:5" ht="12.75">
      <c r="A27" s="154" t="s">
        <v>448</v>
      </c>
      <c r="B27" s="281">
        <v>10</v>
      </c>
      <c r="C27" s="281">
        <f>SUM('Supplier Assessment'!I180:I181)</f>
        <v>0</v>
      </c>
      <c r="D27" s="282">
        <f>C27/B27</f>
        <v>0</v>
      </c>
      <c r="E27" s="152"/>
    </row>
    <row r="28" spans="1:5" ht="12.75">
      <c r="A28" s="152"/>
      <c r="B28" s="281"/>
      <c r="C28" s="281"/>
      <c r="D28" s="282"/>
      <c r="E28" s="152"/>
    </row>
    <row r="29" spans="1:5" ht="12.75">
      <c r="A29" s="154" t="s">
        <v>449</v>
      </c>
      <c r="B29" s="281">
        <v>25</v>
      </c>
      <c r="C29" s="281">
        <f>SUM('Supplier Assessment'!I189:I193)</f>
        <v>0</v>
      </c>
      <c r="D29" s="282">
        <f>C29/B29</f>
        <v>0</v>
      </c>
      <c r="E29" s="152"/>
    </row>
    <row r="30" spans="1:5" ht="12.75">
      <c r="A30" s="152"/>
      <c r="B30" s="281"/>
      <c r="C30" s="281"/>
      <c r="D30" s="282"/>
      <c r="E30" s="152"/>
    </row>
    <row r="31" spans="1:5" ht="12.75">
      <c r="A31" s="154" t="s">
        <v>450</v>
      </c>
      <c r="B31" s="281">
        <v>20</v>
      </c>
      <c r="C31" s="281">
        <f>SUM('Supplier Assessment'!I199:I202)</f>
        <v>0</v>
      </c>
      <c r="D31" s="282">
        <f>C31/B31</f>
        <v>0</v>
      </c>
      <c r="E31" s="152"/>
    </row>
    <row r="32" spans="1:5" ht="12.75">
      <c r="A32" s="152"/>
      <c r="B32" s="283"/>
      <c r="C32" s="283"/>
      <c r="D32" s="283"/>
      <c r="E32" s="152"/>
    </row>
    <row r="33" spans="1:5" ht="12.75">
      <c r="A33" s="155" t="s">
        <v>451</v>
      </c>
      <c r="B33" s="281">
        <f>SUM(B4:B32)</f>
        <v>330</v>
      </c>
      <c r="C33" s="281">
        <f>SUM(C4:C32)</f>
        <v>0</v>
      </c>
      <c r="D33" s="282">
        <f>C33/B33</f>
        <v>0</v>
      </c>
      <c r="E33" s="152"/>
    </row>
  </sheetData>
  <sheetProtection password="CD92" sheet="1"/>
  <mergeCells count="1">
    <mergeCell ref="B2:D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Senneca Holdings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 Bannon</dc:creator>
  <cp:keywords/>
  <dc:description/>
  <cp:lastModifiedBy>Kelly Bannon</cp:lastModifiedBy>
  <cp:lastPrinted>2016-07-20T15:32:00Z</cp:lastPrinted>
  <dcterms:created xsi:type="dcterms:W3CDTF">2001-11-12T23:09:40Z</dcterms:created>
  <dcterms:modified xsi:type="dcterms:W3CDTF">2019-05-21T18:08:14Z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Type">
    <vt:lpwstr/>
  </property>
</Properties>
</file>